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nova tabulka" sheetId="1" r:id="rId1"/>
  </sheets>
  <definedNames/>
  <calcPr fullCalcOnLoad="1"/>
</workbook>
</file>

<file path=xl/sharedStrings.xml><?xml version="1.0" encoding="utf-8"?>
<sst xmlns="http://schemas.openxmlformats.org/spreadsheetml/2006/main" count="250" uniqueCount="168">
  <si>
    <t>UK</t>
  </si>
  <si>
    <t>Louvain</t>
  </si>
  <si>
    <t>Limburg</t>
  </si>
  <si>
    <t>Aarhus</t>
  </si>
  <si>
    <t>Hanken</t>
  </si>
  <si>
    <t>Terst</t>
  </si>
  <si>
    <t>Linz</t>
  </si>
  <si>
    <t>Lisboa</t>
  </si>
  <si>
    <t>Limerick</t>
  </si>
  <si>
    <t>Siena</t>
  </si>
  <si>
    <t>Madrid</t>
  </si>
  <si>
    <t>Málaga</t>
  </si>
  <si>
    <t>Umea</t>
  </si>
  <si>
    <t>Bath</t>
  </si>
  <si>
    <t>Berlin</t>
  </si>
  <si>
    <t>Frankfurt am Main</t>
  </si>
  <si>
    <t>Frankfurt am Oder</t>
  </si>
  <si>
    <t>Konstanz</t>
  </si>
  <si>
    <t>Aachen</t>
  </si>
  <si>
    <t>Hamburg</t>
  </si>
  <si>
    <t>Montpellier</t>
  </si>
  <si>
    <t>Ancona</t>
  </si>
  <si>
    <t>Bologna</t>
  </si>
  <si>
    <t>Maastricht</t>
  </si>
  <si>
    <t>Rennes</t>
  </si>
  <si>
    <t>Roma</t>
  </si>
  <si>
    <t>Göttingen</t>
  </si>
  <si>
    <t>Jönköping</t>
  </si>
  <si>
    <t>Sussex</t>
  </si>
  <si>
    <t>Bayreuth</t>
  </si>
  <si>
    <t>Macedonia</t>
  </si>
  <si>
    <t>Country</t>
  </si>
  <si>
    <t>Belgium</t>
  </si>
  <si>
    <t>Denmark</t>
  </si>
  <si>
    <t>Finland</t>
  </si>
  <si>
    <t>France</t>
  </si>
  <si>
    <t>Ireland</t>
  </si>
  <si>
    <t>Italy</t>
  </si>
  <si>
    <t>Netherlands</t>
  </si>
  <si>
    <t>Portugal</t>
  </si>
  <si>
    <t>Austria</t>
  </si>
  <si>
    <t>Greece</t>
  </si>
  <si>
    <t>Germany</t>
  </si>
  <si>
    <t xml:space="preserve">Germany </t>
  </si>
  <si>
    <t>Spain</t>
  </si>
  <si>
    <t>Sweden</t>
  </si>
  <si>
    <t>Strasbourgh - Rober Schuman</t>
  </si>
  <si>
    <t>Strasbourgh - Louis Pasteur</t>
  </si>
  <si>
    <t>Bonn</t>
  </si>
  <si>
    <t>Padova</t>
  </si>
  <si>
    <t>Name of the University</t>
  </si>
  <si>
    <t>Outgoing students by universities</t>
  </si>
  <si>
    <t>Evora</t>
  </si>
  <si>
    <t>London</t>
  </si>
  <si>
    <t>Paris - Sorbone</t>
  </si>
  <si>
    <t>Paris - Dauphine</t>
  </si>
  <si>
    <t>Kuopio</t>
  </si>
  <si>
    <t>Reims</t>
  </si>
  <si>
    <t xml:space="preserve">München </t>
  </si>
  <si>
    <t>Amsterdam</t>
  </si>
  <si>
    <t>Vigo</t>
  </si>
  <si>
    <t>Antwerpen</t>
  </si>
  <si>
    <t>Helsinki</t>
  </si>
  <si>
    <t>Dresden</t>
  </si>
  <si>
    <t>Utrecht</t>
  </si>
  <si>
    <t>Switzerland</t>
  </si>
  <si>
    <t>Fribourg</t>
  </si>
  <si>
    <t>Bruxelles</t>
  </si>
  <si>
    <t>Hungary</t>
  </si>
  <si>
    <t>Budapest</t>
  </si>
  <si>
    <t>Aalborg</t>
  </si>
  <si>
    <t>Frankfurt-Johann Wolfgang Goethe</t>
  </si>
  <si>
    <t>Universite de Strasbourgh</t>
  </si>
  <si>
    <t>Granada</t>
  </si>
  <si>
    <t>Middlesex</t>
  </si>
  <si>
    <t>Number of Outgoing students</t>
  </si>
  <si>
    <t>Academic Year</t>
  </si>
  <si>
    <t>00_01</t>
  </si>
  <si>
    <t>01_02</t>
  </si>
  <si>
    <t>02_03</t>
  </si>
  <si>
    <t>03_04</t>
  </si>
  <si>
    <t>04_05</t>
  </si>
  <si>
    <t>05_06</t>
  </si>
  <si>
    <t>06_07</t>
  </si>
  <si>
    <t>07_08</t>
  </si>
  <si>
    <t>08_09</t>
  </si>
  <si>
    <t>09_10</t>
  </si>
  <si>
    <t>10_11</t>
  </si>
  <si>
    <t>11_12</t>
  </si>
  <si>
    <t>99_00</t>
  </si>
  <si>
    <t>Total</t>
  </si>
  <si>
    <t>12_13</t>
  </si>
  <si>
    <t>Lille Catholic University</t>
  </si>
  <si>
    <t>13_14</t>
  </si>
  <si>
    <t>Paris - Ecole Supérieure du Commerce Extérieur</t>
  </si>
  <si>
    <t>Luxembourg</t>
  </si>
  <si>
    <t>Twente</t>
  </si>
  <si>
    <t>14_15</t>
  </si>
  <si>
    <t>Toulouse 1 University Capitole</t>
  </si>
  <si>
    <t>Cyprus</t>
  </si>
  <si>
    <t>University of Cyprus</t>
  </si>
  <si>
    <t>Manheim</t>
  </si>
  <si>
    <t>Triodos Bank NV</t>
  </si>
  <si>
    <t>Coimbra</t>
  </si>
  <si>
    <t>Barcelona</t>
  </si>
  <si>
    <t>Turkish</t>
  </si>
  <si>
    <t>Marmara</t>
  </si>
  <si>
    <t>Malta</t>
  </si>
  <si>
    <t>Globalair Travel</t>
  </si>
  <si>
    <t>Nexia BT Advisory Service Ltd</t>
  </si>
  <si>
    <t>Internationales Bankhaus Bodensee AG</t>
  </si>
  <si>
    <t>15_16</t>
  </si>
  <si>
    <t>Sciences Po Lyon</t>
  </si>
  <si>
    <t>Porto</t>
  </si>
  <si>
    <t>Durham</t>
  </si>
  <si>
    <t>Sheffield</t>
  </si>
  <si>
    <t>MoBerries GmbH</t>
  </si>
  <si>
    <t>16_17</t>
  </si>
  <si>
    <t>Organisation for Economic Co-operation and Development (PhD)</t>
  </si>
  <si>
    <t>Bocconi</t>
  </si>
  <si>
    <t>PricewaterhouseCoopers AG WPG (PwC)</t>
  </si>
  <si>
    <t>Norway</t>
  </si>
  <si>
    <t>Norwegian University of Science and Technology</t>
  </si>
  <si>
    <t>ASHOKA GmbH (PhD)</t>
  </si>
  <si>
    <t>University of Vienna</t>
  </si>
  <si>
    <t>Southhampton</t>
  </si>
  <si>
    <t>17_18</t>
  </si>
  <si>
    <t>bez rozlišení</t>
  </si>
  <si>
    <t>Aix-Marseille Université</t>
  </si>
  <si>
    <t>Norges Teknisk-Naturvitenskapelige Universitet</t>
  </si>
  <si>
    <t>Slovakia</t>
  </si>
  <si>
    <t>Russian federation</t>
  </si>
  <si>
    <t xml:space="preserve">New Economic School </t>
  </si>
  <si>
    <t>Ollscoil Luimnigh</t>
  </si>
  <si>
    <t>Milano</t>
  </si>
  <si>
    <t>18_19</t>
  </si>
  <si>
    <t>Faro</t>
  </si>
  <si>
    <t>USA</t>
  </si>
  <si>
    <t>North Carolina (erasmus + jiný)</t>
  </si>
  <si>
    <t>19_20</t>
  </si>
  <si>
    <t>ABN AMRO Bank N.V.</t>
  </si>
  <si>
    <t>Capital city of the Slovak Republic Bratislava</t>
  </si>
  <si>
    <t>Deutsche Telekom Pan-Net s.r.o.</t>
  </si>
  <si>
    <t>Ministry of Finance of the Slovak Republic/value for money division</t>
  </si>
  <si>
    <t>Národná banka Slovenska</t>
  </si>
  <si>
    <t>20_21</t>
  </si>
  <si>
    <t>Nürnberg</t>
  </si>
  <si>
    <t>Bolzano</t>
  </si>
  <si>
    <t>Bergen</t>
  </si>
  <si>
    <t>Toledo</t>
  </si>
  <si>
    <t>Stockholm</t>
  </si>
  <si>
    <t>Erste Group Bank AG</t>
  </si>
  <si>
    <t>GE Wind Energy S.L.</t>
  </si>
  <si>
    <t>STUART DELIVERY SLU</t>
  </si>
  <si>
    <t>Albánie</t>
  </si>
  <si>
    <t>EPOKA University</t>
  </si>
  <si>
    <t>Arménie</t>
  </si>
  <si>
    <t>Yerevan State University</t>
  </si>
  <si>
    <t>30 studentů odjelo na Erasmus v září 2022 - jsou zahrnuti!</t>
  </si>
  <si>
    <t>21_22</t>
  </si>
  <si>
    <t>Copenhagen</t>
  </si>
  <si>
    <t>Dublin</t>
  </si>
  <si>
    <t>Algarve</t>
  </si>
  <si>
    <t>Lugano</t>
  </si>
  <si>
    <t>22_23</t>
  </si>
  <si>
    <t>23_24</t>
  </si>
  <si>
    <t>Update: 11/2023</t>
  </si>
  <si>
    <t>pozn.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</si>
</sst>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_-* #,##0.00\ [$Kč-405]_-;\-* #,##0.00\ [$Kč-405]_-;_-* &quot;-&quot;??\ [$Kč-405]_-;_-@_-"/>
    <numFmt numFmtId="168" formatCode="_-* #,##0.0\ _K_č_-;\-* #,##0.0\ _K_č_-;_-* &quot;-&quot;??\ _K_č_-;_-@_-"/>
    <numFmt numFmtId="169" formatCode="_-* #,##0\ _K_č_-;\-* #,##0\ _K_č_-;_-* &quot;-&quot;??\ _K_č_-;_-@_-"/>
    <numFmt numFmtId="170" formatCode="dd\.mm\.yyyy"/>
    <numFmt numFmtId="171" formatCode="d\.m\.yyyy"/>
  </numFmts>
  <fonts count="44">
    <font>
      <sz val="10"/>
      <name val="Arial CE"/>
      <family val="0"/>
    </font>
    <font>
      <sz val="8"/>
      <name val="Arial CE"/>
      <family val="0"/>
    </font>
    <font>
      <sz val="10"/>
      <color indexed="8"/>
      <name val="Arial CE"/>
      <family val="0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8"/>
      </top>
      <bottom>
        <color indexed="8"/>
      </bottom>
    </border>
    <border>
      <left style="thin"/>
      <right style="medium"/>
      <top style="thin"/>
      <bottom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33" borderId="32" xfId="0" applyFont="1" applyFill="1" applyBorder="1" applyAlignment="1">
      <alignment horizontal="center" wrapText="1"/>
    </xf>
    <xf numFmtId="169" fontId="6" fillId="33" borderId="33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33" borderId="34" xfId="0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/>
    </xf>
    <xf numFmtId="0" fontId="0" fillId="33" borderId="48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40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169" fontId="6" fillId="33" borderId="32" xfId="0" applyNumberFormat="1" applyFont="1" applyFill="1" applyBorder="1" applyAlignment="1">
      <alignment horizontal="center" wrapText="1"/>
    </xf>
    <xf numFmtId="169" fontId="6" fillId="33" borderId="48" xfId="0" applyNumberFormat="1" applyFont="1" applyFill="1" applyBorder="1" applyAlignment="1">
      <alignment horizontal="center" wrapText="1"/>
    </xf>
    <xf numFmtId="0" fontId="0" fillId="33" borderId="49" xfId="0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34" borderId="4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5" xfId="0" applyFont="1" applyFill="1" applyBorder="1" applyAlignment="1">
      <alignment/>
    </xf>
    <xf numFmtId="0" fontId="0" fillId="34" borderId="27" xfId="0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34" borderId="43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34" borderId="53" xfId="0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56" xfId="0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0" fillId="34" borderId="57" xfId="0" applyFont="1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34" borderId="45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63" xfId="0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35" borderId="56" xfId="0" applyFont="1" applyFill="1" applyBorder="1" applyAlignment="1">
      <alignment horizontal="center"/>
    </xf>
    <xf numFmtId="0" fontId="0" fillId="35" borderId="54" xfId="0" applyFont="1" applyFill="1" applyBorder="1" applyAlignment="1">
      <alignment horizontal="center"/>
    </xf>
    <xf numFmtId="0" fontId="0" fillId="35" borderId="55" xfId="0" applyFont="1" applyFill="1" applyBorder="1" applyAlignment="1">
      <alignment horizontal="center"/>
    </xf>
    <xf numFmtId="0" fontId="0" fillId="35" borderId="57" xfId="0" applyFont="1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43" fillId="0" borderId="0" xfId="0" applyFont="1" applyAlignment="1">
      <alignment horizontal="right"/>
    </xf>
    <xf numFmtId="0" fontId="6" fillId="33" borderId="17" xfId="0" applyFont="1" applyFill="1" applyBorder="1" applyAlignment="1">
      <alignment horizontal="center" wrapText="1"/>
    </xf>
    <xf numFmtId="0" fontId="6" fillId="33" borderId="64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0" fontId="0" fillId="33" borderId="65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66" xfId="0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15"/>
  <sheetViews>
    <sheetView tabSelected="1" zoomScale="85" zoomScaleNormal="85" zoomScalePageLayoutView="0" workbookViewId="0" topLeftCell="A71">
      <selection activeCell="AF76" sqref="AF76"/>
    </sheetView>
  </sheetViews>
  <sheetFormatPr defaultColWidth="9.00390625" defaultRowHeight="12.75"/>
  <cols>
    <col min="1" max="1" width="22.125" style="0" customWidth="1"/>
    <col min="2" max="2" width="41.875" style="0" customWidth="1"/>
    <col min="3" max="3" width="13.125" style="13" customWidth="1"/>
    <col min="4" max="24" width="4.75390625" style="13" customWidth="1"/>
    <col min="25" max="25" width="7.25390625" style="13" customWidth="1"/>
    <col min="26" max="26" width="7.75390625" style="13" customWidth="1"/>
    <col min="27" max="27" width="6.75390625" style="13" customWidth="1"/>
    <col min="28" max="28" width="6.75390625" style="0" customWidth="1"/>
  </cols>
  <sheetData>
    <row r="1" spans="1:27" ht="28.5" customHeight="1" thickBot="1">
      <c r="A1" s="35" t="s">
        <v>51</v>
      </c>
      <c r="R1"/>
      <c r="S1"/>
      <c r="T1"/>
      <c r="U1"/>
      <c r="V1"/>
      <c r="W1"/>
      <c r="X1"/>
      <c r="Y1"/>
      <c r="Z1"/>
      <c r="AA1"/>
    </row>
    <row r="2" spans="1:28" ht="21.75" customHeight="1" thickBot="1">
      <c r="A2" s="138" t="s">
        <v>31</v>
      </c>
      <c r="B2" s="138" t="s">
        <v>50</v>
      </c>
      <c r="C2" s="138" t="s">
        <v>75</v>
      </c>
      <c r="D2" s="143" t="s">
        <v>76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5"/>
    </row>
    <row r="3" spans="1:29" ht="21" customHeight="1" thickBot="1">
      <c r="A3" s="140"/>
      <c r="B3" s="139"/>
      <c r="C3" s="139"/>
      <c r="D3" s="29" t="s">
        <v>89</v>
      </c>
      <c r="E3" s="30" t="s">
        <v>77</v>
      </c>
      <c r="F3" s="31" t="s">
        <v>78</v>
      </c>
      <c r="G3" s="30" t="s">
        <v>79</v>
      </c>
      <c r="H3" s="30" t="s">
        <v>80</v>
      </c>
      <c r="I3" s="30" t="s">
        <v>81</v>
      </c>
      <c r="J3" s="30" t="s">
        <v>82</v>
      </c>
      <c r="K3" s="30" t="s">
        <v>83</v>
      </c>
      <c r="L3" s="30" t="s">
        <v>84</v>
      </c>
      <c r="M3" s="30" t="s">
        <v>85</v>
      </c>
      <c r="N3" s="30" t="s">
        <v>86</v>
      </c>
      <c r="O3" s="30" t="s">
        <v>87</v>
      </c>
      <c r="P3" s="30" t="s">
        <v>88</v>
      </c>
      <c r="Q3" s="30" t="s">
        <v>91</v>
      </c>
      <c r="R3" s="62" t="s">
        <v>93</v>
      </c>
      <c r="S3" s="62" t="s">
        <v>97</v>
      </c>
      <c r="T3" s="62" t="s">
        <v>111</v>
      </c>
      <c r="U3" s="63" t="s">
        <v>117</v>
      </c>
      <c r="V3" s="62" t="s">
        <v>126</v>
      </c>
      <c r="W3" s="63" t="s">
        <v>135</v>
      </c>
      <c r="X3" s="62" t="s">
        <v>139</v>
      </c>
      <c r="Y3" s="62" t="s">
        <v>145</v>
      </c>
      <c r="Z3" s="62" t="s">
        <v>159</v>
      </c>
      <c r="AA3" s="62" t="s">
        <v>164</v>
      </c>
      <c r="AB3" s="62" t="s">
        <v>165</v>
      </c>
      <c r="AC3" s="12"/>
    </row>
    <row r="4" spans="1:28" ht="13.5" thickBot="1">
      <c r="A4" s="51" t="s">
        <v>154</v>
      </c>
      <c r="B4" s="51" t="s">
        <v>155</v>
      </c>
      <c r="C4" s="14">
        <f aca="true" t="shared" si="0" ref="C4:C72">SUM(D4:Z4)</f>
        <v>1</v>
      </c>
      <c r="D4" s="23"/>
      <c r="E4" s="23"/>
      <c r="F4" s="19"/>
      <c r="G4" s="19"/>
      <c r="H4" s="19"/>
      <c r="I4" s="19"/>
      <c r="J4" s="19"/>
      <c r="K4" s="19"/>
      <c r="L4" s="19"/>
      <c r="M4" s="19"/>
      <c r="N4" s="19"/>
      <c r="O4" s="19"/>
      <c r="P4" s="37"/>
      <c r="Q4" s="37"/>
      <c r="R4" s="19"/>
      <c r="S4" s="19"/>
      <c r="T4" s="19"/>
      <c r="U4" s="37"/>
      <c r="V4" s="73"/>
      <c r="W4" s="77"/>
      <c r="X4" s="104"/>
      <c r="Y4" s="104"/>
      <c r="Z4" s="104">
        <v>1</v>
      </c>
      <c r="AA4" s="104"/>
      <c r="AB4" s="125"/>
    </row>
    <row r="5" spans="1:28" ht="13.5" thickBot="1">
      <c r="A5" s="51" t="s">
        <v>156</v>
      </c>
      <c r="B5" s="51" t="s">
        <v>157</v>
      </c>
      <c r="C5" s="121">
        <f>SUM(D5:Z5)</f>
        <v>1</v>
      </c>
      <c r="D5" s="23"/>
      <c r="E5" s="23"/>
      <c r="F5" s="19"/>
      <c r="G5" s="19"/>
      <c r="H5" s="19"/>
      <c r="I5" s="19"/>
      <c r="J5" s="19"/>
      <c r="K5" s="19"/>
      <c r="L5" s="19"/>
      <c r="M5" s="19"/>
      <c r="N5" s="19"/>
      <c r="O5" s="19"/>
      <c r="P5" s="37"/>
      <c r="Q5" s="37"/>
      <c r="R5" s="19"/>
      <c r="S5" s="19"/>
      <c r="T5" s="19"/>
      <c r="U5" s="37"/>
      <c r="V5" s="73"/>
      <c r="W5" s="77"/>
      <c r="X5" s="104"/>
      <c r="Y5" s="104"/>
      <c r="Z5" s="104">
        <v>1</v>
      </c>
      <c r="AA5" s="104"/>
      <c r="AB5" s="125"/>
    </row>
    <row r="6" spans="1:28" ht="12.75">
      <c r="A6" s="51" t="s">
        <v>40</v>
      </c>
      <c r="B6" s="2" t="s">
        <v>6</v>
      </c>
      <c r="C6" s="121">
        <f>SUM(D6:Z6)</f>
        <v>20</v>
      </c>
      <c r="D6" s="23"/>
      <c r="E6" s="23">
        <v>2</v>
      </c>
      <c r="F6" s="19">
        <v>2</v>
      </c>
      <c r="G6" s="19">
        <v>2</v>
      </c>
      <c r="H6" s="19"/>
      <c r="I6" s="19"/>
      <c r="J6" s="19">
        <v>2</v>
      </c>
      <c r="K6" s="19">
        <v>1</v>
      </c>
      <c r="L6" s="19">
        <v>1</v>
      </c>
      <c r="M6" s="19"/>
      <c r="N6" s="19">
        <v>2</v>
      </c>
      <c r="O6" s="19">
        <v>1</v>
      </c>
      <c r="P6" s="37">
        <v>1</v>
      </c>
      <c r="Q6" s="37"/>
      <c r="R6" s="19"/>
      <c r="S6" s="19">
        <v>1</v>
      </c>
      <c r="T6" s="19">
        <v>1</v>
      </c>
      <c r="U6" s="37"/>
      <c r="V6" s="73"/>
      <c r="W6" s="77">
        <v>1</v>
      </c>
      <c r="X6" s="104">
        <v>2</v>
      </c>
      <c r="Y6" s="104">
        <v>1</v>
      </c>
      <c r="Z6" s="104"/>
      <c r="AA6" s="104"/>
      <c r="AB6" s="125"/>
    </row>
    <row r="7" spans="1:28" ht="12.75">
      <c r="A7" s="4" t="s">
        <v>40</v>
      </c>
      <c r="B7" s="50" t="s">
        <v>124</v>
      </c>
      <c r="C7" s="15">
        <f t="shared" si="0"/>
        <v>3</v>
      </c>
      <c r="D7" s="24"/>
      <c r="E7" s="24"/>
      <c r="F7" s="20"/>
      <c r="G7" s="20"/>
      <c r="H7" s="20"/>
      <c r="I7" s="20"/>
      <c r="J7" s="20"/>
      <c r="K7" s="20"/>
      <c r="L7" s="20"/>
      <c r="M7" s="20"/>
      <c r="N7" s="20"/>
      <c r="O7" s="20"/>
      <c r="P7" s="38"/>
      <c r="Q7" s="38"/>
      <c r="R7" s="20"/>
      <c r="S7" s="20"/>
      <c r="T7" s="20"/>
      <c r="U7" s="38">
        <v>2</v>
      </c>
      <c r="V7" s="67"/>
      <c r="W7" s="58"/>
      <c r="X7" s="105"/>
      <c r="Y7" s="105">
        <v>1</v>
      </c>
      <c r="Z7" s="105"/>
      <c r="AA7" s="105"/>
      <c r="AB7" s="126"/>
    </row>
    <row r="8" spans="1:28" ht="12.75">
      <c r="A8" s="4" t="s">
        <v>40</v>
      </c>
      <c r="B8" s="50" t="s">
        <v>151</v>
      </c>
      <c r="C8" s="15">
        <f t="shared" si="0"/>
        <v>2</v>
      </c>
      <c r="D8" s="24"/>
      <c r="E8" s="24"/>
      <c r="F8" s="20"/>
      <c r="G8" s="20"/>
      <c r="H8" s="20"/>
      <c r="I8" s="20"/>
      <c r="J8" s="20"/>
      <c r="K8" s="20"/>
      <c r="L8" s="20"/>
      <c r="M8" s="20"/>
      <c r="N8" s="20"/>
      <c r="O8" s="20"/>
      <c r="P8" s="38"/>
      <c r="Q8" s="38"/>
      <c r="R8" s="20"/>
      <c r="S8" s="20"/>
      <c r="T8" s="20"/>
      <c r="U8" s="38"/>
      <c r="V8" s="67"/>
      <c r="W8" s="58"/>
      <c r="X8" s="105"/>
      <c r="Y8" s="105"/>
      <c r="Z8" s="105">
        <v>2</v>
      </c>
      <c r="AA8" s="105">
        <v>1</v>
      </c>
      <c r="AB8" s="126"/>
    </row>
    <row r="9" spans="1:28" ht="13.5" thickBot="1">
      <c r="A9" s="10" t="s">
        <v>40</v>
      </c>
      <c r="B9" s="48" t="s">
        <v>123</v>
      </c>
      <c r="C9" s="121">
        <f t="shared" si="0"/>
        <v>1</v>
      </c>
      <c r="D9" s="27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41"/>
      <c r="Q9" s="41"/>
      <c r="R9" s="28"/>
      <c r="S9" s="28"/>
      <c r="T9" s="28"/>
      <c r="U9" s="41">
        <v>1</v>
      </c>
      <c r="V9" s="68"/>
      <c r="W9" s="60"/>
      <c r="X9" s="112"/>
      <c r="Y9" s="112"/>
      <c r="Z9" s="112"/>
      <c r="AA9" s="112"/>
      <c r="AB9" s="127"/>
    </row>
    <row r="10" spans="1:28" s="79" customFormat="1" ht="12.75">
      <c r="A10" s="75" t="s">
        <v>32</v>
      </c>
      <c r="B10" s="75" t="s">
        <v>61</v>
      </c>
      <c r="C10" s="15">
        <f t="shared" si="0"/>
        <v>17</v>
      </c>
      <c r="D10" s="76"/>
      <c r="E10" s="76"/>
      <c r="F10" s="73"/>
      <c r="G10" s="73"/>
      <c r="H10" s="73"/>
      <c r="I10" s="73"/>
      <c r="J10" s="73"/>
      <c r="K10" s="73"/>
      <c r="L10" s="73">
        <v>2</v>
      </c>
      <c r="M10" s="73">
        <v>2</v>
      </c>
      <c r="N10" s="73"/>
      <c r="O10" s="73">
        <v>2</v>
      </c>
      <c r="P10" s="77">
        <v>1</v>
      </c>
      <c r="Q10" s="77">
        <v>3</v>
      </c>
      <c r="R10" s="66">
        <v>2</v>
      </c>
      <c r="S10" s="66">
        <v>2</v>
      </c>
      <c r="T10" s="66">
        <v>1</v>
      </c>
      <c r="U10" s="78"/>
      <c r="V10" s="66"/>
      <c r="W10" s="78">
        <v>2</v>
      </c>
      <c r="X10" s="107"/>
      <c r="Y10" s="107"/>
      <c r="Z10" s="107"/>
      <c r="AA10" s="107"/>
      <c r="AB10" s="128"/>
    </row>
    <row r="11" spans="1:28" s="79" customFormat="1" ht="12.75">
      <c r="A11" s="80" t="s">
        <v>32</v>
      </c>
      <c r="B11" s="80" t="s">
        <v>67</v>
      </c>
      <c r="C11" s="15">
        <f t="shared" si="0"/>
        <v>11</v>
      </c>
      <c r="D11" s="81"/>
      <c r="E11" s="81"/>
      <c r="F11" s="67"/>
      <c r="G11" s="67"/>
      <c r="H11" s="67"/>
      <c r="I11" s="67"/>
      <c r="J11" s="67"/>
      <c r="K11" s="67"/>
      <c r="L11" s="67"/>
      <c r="M11" s="67"/>
      <c r="N11" s="67">
        <v>1</v>
      </c>
      <c r="O11" s="67"/>
      <c r="P11" s="58">
        <v>2</v>
      </c>
      <c r="Q11" s="58">
        <v>1</v>
      </c>
      <c r="R11" s="67">
        <v>2</v>
      </c>
      <c r="S11" s="67">
        <v>2</v>
      </c>
      <c r="T11" s="67">
        <v>3</v>
      </c>
      <c r="U11" s="58"/>
      <c r="V11" s="67"/>
      <c r="W11" s="58"/>
      <c r="X11" s="105"/>
      <c r="Y11" s="105"/>
      <c r="Z11" s="105"/>
      <c r="AA11" s="105"/>
      <c r="AB11" s="126"/>
    </row>
    <row r="12" spans="1:28" s="79" customFormat="1" ht="12.75">
      <c r="A12" s="82" t="s">
        <v>32</v>
      </c>
      <c r="B12" s="82" t="s">
        <v>1</v>
      </c>
      <c r="C12" s="15">
        <f t="shared" si="0"/>
        <v>27</v>
      </c>
      <c r="D12" s="81"/>
      <c r="E12" s="81">
        <v>2</v>
      </c>
      <c r="F12" s="67">
        <v>1</v>
      </c>
      <c r="G12" s="67">
        <v>2</v>
      </c>
      <c r="H12" s="67"/>
      <c r="I12" s="67">
        <v>1</v>
      </c>
      <c r="J12" s="67"/>
      <c r="K12" s="67"/>
      <c r="L12" s="67">
        <v>2</v>
      </c>
      <c r="M12" s="67">
        <v>2</v>
      </c>
      <c r="N12" s="67">
        <v>1</v>
      </c>
      <c r="O12" s="67">
        <v>1</v>
      </c>
      <c r="P12" s="58">
        <v>2</v>
      </c>
      <c r="Q12" s="58">
        <v>2</v>
      </c>
      <c r="R12" s="67">
        <v>2</v>
      </c>
      <c r="S12" s="67">
        <v>2</v>
      </c>
      <c r="T12" s="67"/>
      <c r="U12" s="58"/>
      <c r="V12" s="67">
        <v>2</v>
      </c>
      <c r="W12" s="58">
        <v>3</v>
      </c>
      <c r="X12" s="105">
        <v>1</v>
      </c>
      <c r="Y12" s="105"/>
      <c r="Z12" s="105">
        <v>1</v>
      </c>
      <c r="AA12" s="105"/>
      <c r="AB12" s="126"/>
    </row>
    <row r="13" spans="1:28" s="79" customFormat="1" ht="13.5" thickBot="1">
      <c r="A13" s="83" t="s">
        <v>32</v>
      </c>
      <c r="B13" s="83" t="s">
        <v>2</v>
      </c>
      <c r="C13" s="15">
        <f t="shared" si="0"/>
        <v>7</v>
      </c>
      <c r="D13" s="84"/>
      <c r="E13" s="84"/>
      <c r="F13" s="74">
        <v>2</v>
      </c>
      <c r="G13" s="74">
        <v>1</v>
      </c>
      <c r="H13" s="74">
        <v>2</v>
      </c>
      <c r="I13" s="74">
        <v>2</v>
      </c>
      <c r="J13" s="74"/>
      <c r="K13" s="74"/>
      <c r="L13" s="74"/>
      <c r="M13" s="74"/>
      <c r="N13" s="74"/>
      <c r="O13" s="74"/>
      <c r="P13" s="85"/>
      <c r="Q13" s="85"/>
      <c r="R13" s="74"/>
      <c r="S13" s="74"/>
      <c r="T13" s="74"/>
      <c r="U13" s="85"/>
      <c r="V13" s="74"/>
      <c r="W13" s="85"/>
      <c r="X13" s="106"/>
      <c r="Y13" s="106"/>
      <c r="Z13" s="106"/>
      <c r="AA13" s="106"/>
      <c r="AB13" s="129"/>
    </row>
    <row r="14" spans="1:28" ht="13.5" thickBot="1">
      <c r="A14" s="48" t="s">
        <v>99</v>
      </c>
      <c r="B14" s="48" t="s">
        <v>100</v>
      </c>
      <c r="C14" s="15">
        <f t="shared" si="0"/>
        <v>1</v>
      </c>
      <c r="D14" s="45"/>
      <c r="E14" s="45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7"/>
      <c r="Q14" s="47"/>
      <c r="R14" s="28"/>
      <c r="S14" s="28">
        <v>1</v>
      </c>
      <c r="T14" s="28"/>
      <c r="U14" s="41"/>
      <c r="V14" s="74"/>
      <c r="W14" s="85"/>
      <c r="X14" s="106"/>
      <c r="Y14" s="106"/>
      <c r="Z14" s="106"/>
      <c r="AA14" s="106"/>
      <c r="AB14" s="129"/>
    </row>
    <row r="15" spans="1:28" ht="12.75">
      <c r="A15" s="2" t="s">
        <v>33</v>
      </c>
      <c r="B15" s="2" t="s">
        <v>3</v>
      </c>
      <c r="C15" s="15">
        <f t="shared" si="0"/>
        <v>35</v>
      </c>
      <c r="D15" s="23"/>
      <c r="E15" s="23">
        <v>2</v>
      </c>
      <c r="F15" s="19">
        <v>2</v>
      </c>
      <c r="G15" s="19">
        <v>2</v>
      </c>
      <c r="H15" s="19">
        <v>2</v>
      </c>
      <c r="I15" s="19">
        <v>2</v>
      </c>
      <c r="J15" s="19">
        <v>2</v>
      </c>
      <c r="K15" s="19">
        <v>2</v>
      </c>
      <c r="L15" s="19">
        <v>1</v>
      </c>
      <c r="M15" s="19">
        <v>2</v>
      </c>
      <c r="N15" s="19">
        <v>2</v>
      </c>
      <c r="O15" s="19">
        <v>1</v>
      </c>
      <c r="P15" s="37">
        <v>1</v>
      </c>
      <c r="Q15" s="37">
        <v>2</v>
      </c>
      <c r="R15" s="43">
        <v>2</v>
      </c>
      <c r="S15" s="43">
        <v>2</v>
      </c>
      <c r="T15" s="43">
        <v>2</v>
      </c>
      <c r="U15" s="44">
        <v>2</v>
      </c>
      <c r="V15" s="66"/>
      <c r="W15" s="78">
        <v>2</v>
      </c>
      <c r="X15" s="107">
        <v>2</v>
      </c>
      <c r="Y15" s="107"/>
      <c r="Z15" s="107"/>
      <c r="AA15" s="107">
        <v>1</v>
      </c>
      <c r="AB15" s="128"/>
    </row>
    <row r="16" spans="1:28" ht="12.75">
      <c r="A16" s="10" t="s">
        <v>33</v>
      </c>
      <c r="B16" s="86" t="s">
        <v>70</v>
      </c>
      <c r="C16" s="15">
        <f>SUM(D16:Z16)</f>
        <v>1</v>
      </c>
      <c r="D16" s="122"/>
      <c r="E16" s="2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38">
        <v>1</v>
      </c>
      <c r="Q16" s="38"/>
      <c r="R16" s="20"/>
      <c r="S16" s="20"/>
      <c r="T16" s="20"/>
      <c r="U16" s="38"/>
      <c r="V16" s="67"/>
      <c r="W16" s="58"/>
      <c r="X16" s="105"/>
      <c r="Y16" s="105"/>
      <c r="Z16" s="105"/>
      <c r="AA16" s="105"/>
      <c r="AB16" s="126"/>
    </row>
    <row r="17" spans="1:28" ht="13.5" thickBot="1">
      <c r="A17" s="10" t="s">
        <v>33</v>
      </c>
      <c r="B17" s="123" t="s">
        <v>160</v>
      </c>
      <c r="C17" s="15">
        <f t="shared" si="0"/>
        <v>2</v>
      </c>
      <c r="D17" s="27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41"/>
      <c r="Q17" s="41"/>
      <c r="R17" s="28"/>
      <c r="S17" s="28"/>
      <c r="T17" s="28"/>
      <c r="U17" s="41"/>
      <c r="V17" s="68"/>
      <c r="W17" s="60"/>
      <c r="X17" s="112"/>
      <c r="Y17" s="112"/>
      <c r="Z17" s="112">
        <v>2</v>
      </c>
      <c r="AA17" s="112">
        <v>2</v>
      </c>
      <c r="AB17" s="127"/>
    </row>
    <row r="18" spans="1:28" ht="12.75">
      <c r="A18" s="2" t="s">
        <v>34</v>
      </c>
      <c r="B18" s="2" t="s">
        <v>4</v>
      </c>
      <c r="C18" s="15">
        <f t="shared" si="0"/>
        <v>29</v>
      </c>
      <c r="D18" s="23"/>
      <c r="E18" s="23">
        <v>2</v>
      </c>
      <c r="F18" s="19">
        <v>3</v>
      </c>
      <c r="G18" s="19">
        <v>3</v>
      </c>
      <c r="H18" s="19">
        <v>2</v>
      </c>
      <c r="I18" s="19">
        <v>3</v>
      </c>
      <c r="J18" s="19">
        <v>3</v>
      </c>
      <c r="K18" s="19">
        <v>2</v>
      </c>
      <c r="L18" s="19"/>
      <c r="M18" s="19">
        <v>2</v>
      </c>
      <c r="N18" s="19"/>
      <c r="O18" s="19"/>
      <c r="P18" s="37"/>
      <c r="Q18" s="37">
        <v>2</v>
      </c>
      <c r="R18" s="43"/>
      <c r="S18" s="43">
        <v>2</v>
      </c>
      <c r="T18" s="43"/>
      <c r="U18" s="44"/>
      <c r="V18" s="66">
        <v>1</v>
      </c>
      <c r="W18" s="78"/>
      <c r="X18" s="107">
        <v>2</v>
      </c>
      <c r="Y18" s="107">
        <v>1</v>
      </c>
      <c r="Z18" s="107">
        <v>1</v>
      </c>
      <c r="AA18" s="107"/>
      <c r="AB18" s="128"/>
    </row>
    <row r="19" spans="1:28" ht="12.75">
      <c r="A19" s="8" t="s">
        <v>34</v>
      </c>
      <c r="B19" s="10" t="s">
        <v>62</v>
      </c>
      <c r="C19" s="15">
        <f t="shared" si="0"/>
        <v>28</v>
      </c>
      <c r="D19" s="24"/>
      <c r="E19" s="24"/>
      <c r="F19" s="20"/>
      <c r="G19" s="20"/>
      <c r="H19" s="20"/>
      <c r="I19" s="20"/>
      <c r="J19" s="20"/>
      <c r="K19" s="20"/>
      <c r="L19" s="20"/>
      <c r="M19" s="20">
        <v>2</v>
      </c>
      <c r="N19" s="20">
        <v>1</v>
      </c>
      <c r="O19" s="20"/>
      <c r="P19" s="38">
        <v>4</v>
      </c>
      <c r="Q19" s="38">
        <v>3</v>
      </c>
      <c r="R19" s="20">
        <v>2</v>
      </c>
      <c r="S19" s="20">
        <v>1</v>
      </c>
      <c r="T19" s="20">
        <v>2</v>
      </c>
      <c r="U19" s="38">
        <v>3</v>
      </c>
      <c r="V19" s="67">
        <v>2</v>
      </c>
      <c r="W19" s="58">
        <v>2</v>
      </c>
      <c r="X19" s="105">
        <v>2</v>
      </c>
      <c r="Y19" s="105">
        <v>2</v>
      </c>
      <c r="Z19" s="105">
        <v>2</v>
      </c>
      <c r="AA19" s="105">
        <v>2</v>
      </c>
      <c r="AB19" s="126"/>
    </row>
    <row r="20" spans="1:28" ht="13.5" thickBot="1">
      <c r="A20" s="3" t="s">
        <v>34</v>
      </c>
      <c r="B20" s="3" t="s">
        <v>56</v>
      </c>
      <c r="C20" s="15">
        <f t="shared" si="0"/>
        <v>1</v>
      </c>
      <c r="D20" s="25"/>
      <c r="E20" s="25"/>
      <c r="F20" s="17"/>
      <c r="G20" s="17"/>
      <c r="H20" s="17"/>
      <c r="I20" s="17"/>
      <c r="J20" s="17"/>
      <c r="K20" s="17">
        <v>1</v>
      </c>
      <c r="L20" s="17"/>
      <c r="M20" s="17"/>
      <c r="N20" s="17"/>
      <c r="O20" s="17"/>
      <c r="P20" s="39"/>
      <c r="Q20" s="39"/>
      <c r="R20" s="17"/>
      <c r="S20" s="17"/>
      <c r="T20" s="17"/>
      <c r="U20" s="39"/>
      <c r="V20" s="74"/>
      <c r="W20" s="85"/>
      <c r="X20" s="106"/>
      <c r="Y20" s="106"/>
      <c r="Z20" s="106"/>
      <c r="AA20" s="106"/>
      <c r="AB20" s="129"/>
    </row>
    <row r="21" spans="1:28" ht="12.75">
      <c r="A21" s="32" t="s">
        <v>35</v>
      </c>
      <c r="B21" s="8" t="s">
        <v>20</v>
      </c>
      <c r="C21" s="15">
        <f t="shared" si="0"/>
        <v>15</v>
      </c>
      <c r="D21" s="23"/>
      <c r="E21" s="23"/>
      <c r="F21" s="19">
        <v>1</v>
      </c>
      <c r="G21" s="19">
        <v>2</v>
      </c>
      <c r="H21" s="19">
        <v>4</v>
      </c>
      <c r="I21" s="19">
        <v>2</v>
      </c>
      <c r="J21" s="19">
        <v>2</v>
      </c>
      <c r="K21" s="19">
        <v>1</v>
      </c>
      <c r="L21" s="19"/>
      <c r="M21" s="19"/>
      <c r="N21" s="19">
        <v>1</v>
      </c>
      <c r="O21" s="19"/>
      <c r="P21" s="37">
        <v>1</v>
      </c>
      <c r="Q21" s="37"/>
      <c r="R21" s="43"/>
      <c r="S21" s="43"/>
      <c r="T21" s="43"/>
      <c r="U21" s="44"/>
      <c r="V21" s="69"/>
      <c r="W21" s="93"/>
      <c r="X21" s="108"/>
      <c r="Y21" s="108"/>
      <c r="Z21" s="108">
        <v>1</v>
      </c>
      <c r="AA21" s="108">
        <v>1</v>
      </c>
      <c r="AB21" s="130"/>
    </row>
    <row r="22" spans="1:28" ht="12.75">
      <c r="A22" s="8" t="s">
        <v>35</v>
      </c>
      <c r="B22" s="32" t="s">
        <v>94</v>
      </c>
      <c r="C22" s="15">
        <f t="shared" si="0"/>
        <v>2</v>
      </c>
      <c r="D22" s="42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4"/>
      <c r="Q22" s="44"/>
      <c r="R22" s="43">
        <v>1</v>
      </c>
      <c r="S22" s="43"/>
      <c r="T22" s="43"/>
      <c r="U22" s="44"/>
      <c r="V22" s="70">
        <v>1</v>
      </c>
      <c r="W22" s="94"/>
      <c r="X22" s="109"/>
      <c r="Y22" s="109"/>
      <c r="Z22" s="109"/>
      <c r="AA22" s="109"/>
      <c r="AB22" s="131"/>
    </row>
    <row r="23" spans="1:28" ht="12.75">
      <c r="A23" s="4" t="s">
        <v>35</v>
      </c>
      <c r="B23" s="4" t="s">
        <v>54</v>
      </c>
      <c r="C23" s="15">
        <f t="shared" si="0"/>
        <v>32</v>
      </c>
      <c r="D23" s="24"/>
      <c r="E23" s="24"/>
      <c r="F23" s="20"/>
      <c r="G23" s="20">
        <v>1</v>
      </c>
      <c r="H23" s="20">
        <v>1</v>
      </c>
      <c r="I23" s="20">
        <v>1</v>
      </c>
      <c r="J23" s="20">
        <v>2</v>
      </c>
      <c r="K23" s="20">
        <v>2</v>
      </c>
      <c r="L23" s="20">
        <v>2</v>
      </c>
      <c r="M23" s="20">
        <v>1</v>
      </c>
      <c r="N23" s="20">
        <v>2</v>
      </c>
      <c r="O23" s="20">
        <v>2</v>
      </c>
      <c r="P23" s="38">
        <v>2</v>
      </c>
      <c r="Q23" s="38">
        <v>1</v>
      </c>
      <c r="R23" s="20">
        <v>2</v>
      </c>
      <c r="S23" s="20">
        <v>2</v>
      </c>
      <c r="T23" s="20"/>
      <c r="U23" s="38">
        <v>1</v>
      </c>
      <c r="V23" s="70">
        <v>2</v>
      </c>
      <c r="W23" s="94">
        <v>1</v>
      </c>
      <c r="X23" s="109"/>
      <c r="Y23" s="109">
        <v>3</v>
      </c>
      <c r="Z23" s="109">
        <v>4</v>
      </c>
      <c r="AA23" s="109">
        <v>2</v>
      </c>
      <c r="AB23" s="131"/>
    </row>
    <row r="24" spans="1:28" ht="12.75">
      <c r="A24" s="4" t="s">
        <v>35</v>
      </c>
      <c r="B24" s="4" t="s">
        <v>55</v>
      </c>
      <c r="C24" s="15">
        <f t="shared" si="0"/>
        <v>16</v>
      </c>
      <c r="D24" s="24"/>
      <c r="E24" s="24"/>
      <c r="F24" s="20"/>
      <c r="G24" s="20"/>
      <c r="H24" s="20"/>
      <c r="I24" s="20"/>
      <c r="J24" s="20">
        <v>1</v>
      </c>
      <c r="K24" s="20">
        <v>1</v>
      </c>
      <c r="L24" s="20"/>
      <c r="M24" s="20">
        <v>1</v>
      </c>
      <c r="N24" s="20"/>
      <c r="O24" s="20"/>
      <c r="P24" s="38">
        <v>1</v>
      </c>
      <c r="Q24" s="38">
        <v>1</v>
      </c>
      <c r="R24" s="20">
        <v>1</v>
      </c>
      <c r="S24" s="20"/>
      <c r="T24" s="20">
        <v>1</v>
      </c>
      <c r="U24" s="38">
        <v>2</v>
      </c>
      <c r="V24" s="70">
        <v>1</v>
      </c>
      <c r="W24" s="94">
        <v>2</v>
      </c>
      <c r="X24" s="109"/>
      <c r="Y24" s="109">
        <v>2</v>
      </c>
      <c r="Z24" s="109">
        <v>2</v>
      </c>
      <c r="AA24" s="109">
        <v>1</v>
      </c>
      <c r="AB24" s="131"/>
    </row>
    <row r="25" spans="1:28" ht="12.75">
      <c r="A25" s="4" t="s">
        <v>35</v>
      </c>
      <c r="B25" s="4" t="s">
        <v>24</v>
      </c>
      <c r="C25" s="15">
        <f t="shared" si="0"/>
        <v>10</v>
      </c>
      <c r="D25" s="24"/>
      <c r="E25" s="24"/>
      <c r="F25" s="20"/>
      <c r="G25" s="43">
        <v>2</v>
      </c>
      <c r="H25" s="20">
        <v>2</v>
      </c>
      <c r="I25" s="20">
        <v>2</v>
      </c>
      <c r="J25" s="20">
        <v>2</v>
      </c>
      <c r="K25" s="20">
        <v>2</v>
      </c>
      <c r="L25" s="20"/>
      <c r="M25" s="20"/>
      <c r="N25" s="20"/>
      <c r="O25" s="20"/>
      <c r="P25" s="38"/>
      <c r="Q25" s="38"/>
      <c r="R25" s="20"/>
      <c r="S25" s="20"/>
      <c r="T25" s="20"/>
      <c r="U25" s="38"/>
      <c r="V25" s="70"/>
      <c r="W25" s="94"/>
      <c r="X25" s="109"/>
      <c r="Y25" s="109"/>
      <c r="Z25" s="109"/>
      <c r="AA25" s="109"/>
      <c r="AB25" s="131"/>
    </row>
    <row r="26" spans="1:28" ht="12.75">
      <c r="A26" s="4" t="s">
        <v>35</v>
      </c>
      <c r="B26" s="4" t="s">
        <v>57</v>
      </c>
      <c r="C26" s="15">
        <f t="shared" si="0"/>
        <v>4</v>
      </c>
      <c r="D26" s="24"/>
      <c r="E26" s="24"/>
      <c r="F26" s="20"/>
      <c r="G26" s="20"/>
      <c r="H26" s="20"/>
      <c r="I26" s="20"/>
      <c r="J26" s="20"/>
      <c r="K26" s="20">
        <v>2</v>
      </c>
      <c r="L26" s="20"/>
      <c r="M26" s="20">
        <v>2</v>
      </c>
      <c r="N26" s="20"/>
      <c r="O26" s="20"/>
      <c r="P26" s="38"/>
      <c r="Q26" s="38"/>
      <c r="R26" s="20"/>
      <c r="S26" s="20"/>
      <c r="T26" s="20"/>
      <c r="U26" s="38"/>
      <c r="V26" s="70"/>
      <c r="W26" s="94"/>
      <c r="X26" s="109"/>
      <c r="Y26" s="109"/>
      <c r="Z26" s="109"/>
      <c r="AA26" s="109"/>
      <c r="AB26" s="131"/>
    </row>
    <row r="27" spans="1:28" ht="12.75">
      <c r="A27" s="4" t="s">
        <v>35</v>
      </c>
      <c r="B27" s="50" t="s">
        <v>92</v>
      </c>
      <c r="C27" s="15">
        <f t="shared" si="0"/>
        <v>6</v>
      </c>
      <c r="D27" s="24"/>
      <c r="E27" s="24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38"/>
      <c r="Q27" s="38">
        <v>1</v>
      </c>
      <c r="R27" s="20">
        <v>3</v>
      </c>
      <c r="S27" s="20">
        <v>1</v>
      </c>
      <c r="T27" s="20">
        <v>1</v>
      </c>
      <c r="U27" s="38"/>
      <c r="V27" s="70"/>
      <c r="W27" s="94"/>
      <c r="X27" s="109"/>
      <c r="Y27" s="109"/>
      <c r="Z27" s="109"/>
      <c r="AA27" s="109"/>
      <c r="AB27" s="131"/>
    </row>
    <row r="28" spans="1:28" ht="12.75">
      <c r="A28" s="4" t="s">
        <v>35</v>
      </c>
      <c r="B28" s="50" t="s">
        <v>112</v>
      </c>
      <c r="C28" s="15">
        <f t="shared" si="0"/>
        <v>1</v>
      </c>
      <c r="D28" s="24"/>
      <c r="E28" s="24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38"/>
      <c r="Q28" s="38"/>
      <c r="R28" s="20"/>
      <c r="S28" s="20"/>
      <c r="T28" s="20">
        <v>1</v>
      </c>
      <c r="U28" s="38"/>
      <c r="V28" s="70"/>
      <c r="W28" s="94"/>
      <c r="X28" s="109"/>
      <c r="Y28" s="109"/>
      <c r="Z28" s="109"/>
      <c r="AA28" s="109"/>
      <c r="AB28" s="131"/>
    </row>
    <row r="29" spans="1:28" ht="12.75">
      <c r="A29" s="4" t="s">
        <v>35</v>
      </c>
      <c r="B29" s="4" t="s">
        <v>72</v>
      </c>
      <c r="C29" s="15">
        <f t="shared" si="0"/>
        <v>14</v>
      </c>
      <c r="D29" s="24"/>
      <c r="E29" s="24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38">
        <v>2</v>
      </c>
      <c r="Q29" s="38">
        <v>3</v>
      </c>
      <c r="R29" s="20">
        <v>2</v>
      </c>
      <c r="S29" s="20">
        <v>1</v>
      </c>
      <c r="T29" s="20"/>
      <c r="U29" s="38"/>
      <c r="V29" s="70"/>
      <c r="W29" s="94"/>
      <c r="X29" s="109"/>
      <c r="Y29" s="109">
        <v>2</v>
      </c>
      <c r="Z29" s="109">
        <v>4</v>
      </c>
      <c r="AA29" s="109">
        <v>2</v>
      </c>
      <c r="AB29" s="131"/>
    </row>
    <row r="30" spans="1:28" ht="12.75">
      <c r="A30" s="4" t="s">
        <v>35</v>
      </c>
      <c r="B30" s="87" t="s">
        <v>46</v>
      </c>
      <c r="C30" s="15">
        <f t="shared" si="0"/>
        <v>8</v>
      </c>
      <c r="D30" s="24"/>
      <c r="E30" s="24"/>
      <c r="F30" s="20"/>
      <c r="G30" s="20"/>
      <c r="H30" s="20">
        <v>1</v>
      </c>
      <c r="I30" s="20">
        <v>1</v>
      </c>
      <c r="J30" s="20">
        <v>1</v>
      </c>
      <c r="K30" s="20">
        <v>1</v>
      </c>
      <c r="L30" s="20">
        <v>2</v>
      </c>
      <c r="M30" s="20">
        <v>2</v>
      </c>
      <c r="N30" s="20"/>
      <c r="O30" s="20"/>
      <c r="P30" s="38"/>
      <c r="Q30" s="38"/>
      <c r="R30" s="20"/>
      <c r="S30" s="20"/>
      <c r="T30" s="20"/>
      <c r="U30" s="38"/>
      <c r="V30" s="70"/>
      <c r="W30" s="94"/>
      <c r="X30" s="109"/>
      <c r="Y30" s="109"/>
      <c r="Z30" s="109"/>
      <c r="AA30" s="109"/>
      <c r="AB30" s="131"/>
    </row>
    <row r="31" spans="1:28" ht="12.75">
      <c r="A31" s="4" t="s">
        <v>35</v>
      </c>
      <c r="B31" s="88" t="s">
        <v>98</v>
      </c>
      <c r="C31" s="15">
        <f t="shared" si="0"/>
        <v>7</v>
      </c>
      <c r="D31" s="26"/>
      <c r="E31" s="2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40"/>
      <c r="Q31" s="40"/>
      <c r="R31" s="21"/>
      <c r="S31" s="21">
        <v>2</v>
      </c>
      <c r="T31" s="21"/>
      <c r="U31" s="40">
        <v>1</v>
      </c>
      <c r="V31" s="70"/>
      <c r="W31" s="94"/>
      <c r="X31" s="109">
        <v>1</v>
      </c>
      <c r="Y31" s="109">
        <v>1</v>
      </c>
      <c r="Z31" s="109">
        <v>2</v>
      </c>
      <c r="AA31" s="109">
        <v>2</v>
      </c>
      <c r="AB31" s="131"/>
    </row>
    <row r="32" spans="1:28" ht="22.5" customHeight="1">
      <c r="A32" s="4" t="s">
        <v>35</v>
      </c>
      <c r="B32" s="89" t="s">
        <v>118</v>
      </c>
      <c r="C32" s="15">
        <f t="shared" si="0"/>
        <v>1</v>
      </c>
      <c r="D32" s="26"/>
      <c r="E32" s="2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40"/>
      <c r="Q32" s="40"/>
      <c r="R32" s="21"/>
      <c r="S32" s="21"/>
      <c r="T32" s="21"/>
      <c r="U32" s="40">
        <v>1</v>
      </c>
      <c r="V32" s="70"/>
      <c r="W32" s="94"/>
      <c r="X32" s="109"/>
      <c r="Y32" s="109"/>
      <c r="Z32" s="109"/>
      <c r="AA32" s="109"/>
      <c r="AB32" s="131"/>
    </row>
    <row r="33" spans="1:28" ht="12.75">
      <c r="A33" s="4" t="s">
        <v>35</v>
      </c>
      <c r="B33" s="87" t="s">
        <v>47</v>
      </c>
      <c r="C33" s="15">
        <f t="shared" si="0"/>
        <v>2</v>
      </c>
      <c r="D33" s="24"/>
      <c r="E33" s="24"/>
      <c r="F33" s="20"/>
      <c r="G33" s="20"/>
      <c r="H33" s="20"/>
      <c r="I33" s="20">
        <v>1</v>
      </c>
      <c r="J33" s="20"/>
      <c r="K33" s="20"/>
      <c r="L33" s="20"/>
      <c r="M33" s="20">
        <v>1</v>
      </c>
      <c r="N33" s="20"/>
      <c r="O33" s="20"/>
      <c r="P33" s="38"/>
      <c r="Q33" s="38"/>
      <c r="R33" s="20"/>
      <c r="S33" s="20"/>
      <c r="T33" s="20"/>
      <c r="U33" s="38"/>
      <c r="V33" s="70"/>
      <c r="W33" s="94"/>
      <c r="X33" s="109"/>
      <c r="Y33" s="109"/>
      <c r="Z33" s="109"/>
      <c r="AA33" s="109"/>
      <c r="AB33" s="131"/>
    </row>
    <row r="34" spans="1:28" ht="13.5" thickBot="1">
      <c r="A34" s="65" t="s">
        <v>35</v>
      </c>
      <c r="B34" s="90" t="s">
        <v>128</v>
      </c>
      <c r="C34" s="15">
        <f t="shared" si="0"/>
        <v>7</v>
      </c>
      <c r="D34" s="25"/>
      <c r="E34" s="25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9"/>
      <c r="Q34" s="39"/>
      <c r="R34" s="17"/>
      <c r="S34" s="17"/>
      <c r="T34" s="17"/>
      <c r="U34" s="39"/>
      <c r="V34" s="72">
        <v>1</v>
      </c>
      <c r="W34" s="95">
        <v>3</v>
      </c>
      <c r="X34" s="110">
        <v>1</v>
      </c>
      <c r="Y34" s="110"/>
      <c r="Z34" s="110">
        <v>2</v>
      </c>
      <c r="AA34" s="110">
        <v>2</v>
      </c>
      <c r="AB34" s="132"/>
    </row>
    <row r="35" spans="1:28" ht="12.75">
      <c r="A35" s="8" t="s">
        <v>42</v>
      </c>
      <c r="B35" s="8" t="s">
        <v>14</v>
      </c>
      <c r="C35" s="15">
        <f t="shared" si="0"/>
        <v>25</v>
      </c>
      <c r="D35" s="42"/>
      <c r="E35" s="42">
        <v>3</v>
      </c>
      <c r="F35" s="43">
        <v>2</v>
      </c>
      <c r="G35" s="43">
        <v>2</v>
      </c>
      <c r="H35" s="43">
        <v>2</v>
      </c>
      <c r="I35" s="43">
        <v>2</v>
      </c>
      <c r="J35" s="43">
        <v>2</v>
      </c>
      <c r="K35" s="43">
        <v>1</v>
      </c>
      <c r="L35" s="43">
        <v>1</v>
      </c>
      <c r="M35" s="43">
        <v>2</v>
      </c>
      <c r="N35" s="43"/>
      <c r="O35" s="43"/>
      <c r="P35" s="44">
        <v>2</v>
      </c>
      <c r="Q35" s="44"/>
      <c r="R35" s="43">
        <v>2</v>
      </c>
      <c r="S35" s="43">
        <v>1</v>
      </c>
      <c r="T35" s="43">
        <v>1</v>
      </c>
      <c r="U35" s="44"/>
      <c r="V35" s="69"/>
      <c r="W35" s="93"/>
      <c r="X35" s="108"/>
      <c r="Y35" s="108">
        <v>1</v>
      </c>
      <c r="Z35" s="108">
        <v>1</v>
      </c>
      <c r="AA35" s="108"/>
      <c r="AB35" s="130"/>
    </row>
    <row r="36" spans="1:28" ht="12.75">
      <c r="A36" s="4" t="s">
        <v>42</v>
      </c>
      <c r="B36" s="4" t="s">
        <v>48</v>
      </c>
      <c r="C36" s="15">
        <f t="shared" si="0"/>
        <v>16</v>
      </c>
      <c r="D36" s="24"/>
      <c r="E36" s="24"/>
      <c r="F36" s="20"/>
      <c r="G36" s="20"/>
      <c r="H36" s="20"/>
      <c r="I36" s="20">
        <v>1</v>
      </c>
      <c r="J36" s="20">
        <v>2</v>
      </c>
      <c r="K36" s="20"/>
      <c r="L36" s="20">
        <v>2</v>
      </c>
      <c r="M36" s="20">
        <v>2</v>
      </c>
      <c r="N36" s="20">
        <v>1</v>
      </c>
      <c r="O36" s="20"/>
      <c r="P36" s="38"/>
      <c r="Q36" s="38">
        <v>1</v>
      </c>
      <c r="R36" s="20">
        <v>1</v>
      </c>
      <c r="S36" s="20">
        <v>1</v>
      </c>
      <c r="T36" s="20">
        <v>2</v>
      </c>
      <c r="U36" s="38"/>
      <c r="V36" s="70"/>
      <c r="W36" s="94">
        <v>2</v>
      </c>
      <c r="X36" s="109"/>
      <c r="Y36" s="109"/>
      <c r="Z36" s="109">
        <v>1</v>
      </c>
      <c r="AA36" s="109"/>
      <c r="AB36" s="131"/>
    </row>
    <row r="37" spans="1:28" ht="12.75">
      <c r="A37" s="4" t="s">
        <v>42</v>
      </c>
      <c r="B37" s="4" t="s">
        <v>63</v>
      </c>
      <c r="C37" s="15">
        <f t="shared" si="0"/>
        <v>3</v>
      </c>
      <c r="D37" s="24"/>
      <c r="E37" s="24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38">
        <v>1</v>
      </c>
      <c r="Q37" s="38"/>
      <c r="R37" s="20"/>
      <c r="S37" s="20">
        <v>1</v>
      </c>
      <c r="T37" s="20"/>
      <c r="U37" s="38"/>
      <c r="V37" s="70"/>
      <c r="W37" s="94"/>
      <c r="X37" s="109"/>
      <c r="Y37" s="109">
        <v>1</v>
      </c>
      <c r="Z37" s="109"/>
      <c r="AA37" s="109"/>
      <c r="AB37" s="131"/>
    </row>
    <row r="38" spans="1:28" ht="12.75">
      <c r="A38" s="4" t="s">
        <v>42</v>
      </c>
      <c r="B38" s="4" t="s">
        <v>71</v>
      </c>
      <c r="C38" s="15">
        <f t="shared" si="0"/>
        <v>26</v>
      </c>
      <c r="D38" s="24"/>
      <c r="E38" s="24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38">
        <v>2</v>
      </c>
      <c r="Q38" s="38">
        <v>1</v>
      </c>
      <c r="R38" s="20">
        <v>2</v>
      </c>
      <c r="S38" s="20">
        <v>3</v>
      </c>
      <c r="T38" s="20">
        <v>3</v>
      </c>
      <c r="U38" s="38"/>
      <c r="V38" s="70">
        <v>4</v>
      </c>
      <c r="W38" s="94">
        <v>5</v>
      </c>
      <c r="X38" s="109">
        <v>3</v>
      </c>
      <c r="Y38" s="109"/>
      <c r="Z38" s="109">
        <v>3</v>
      </c>
      <c r="AA38" s="109"/>
      <c r="AB38" s="131"/>
    </row>
    <row r="39" spans="1:28" ht="12.75">
      <c r="A39" s="4" t="s">
        <v>42</v>
      </c>
      <c r="B39" s="4" t="s">
        <v>15</v>
      </c>
      <c r="C39" s="15">
        <f t="shared" si="0"/>
        <v>19</v>
      </c>
      <c r="D39" s="24"/>
      <c r="E39" s="24">
        <v>2</v>
      </c>
      <c r="F39" s="20">
        <v>2</v>
      </c>
      <c r="G39" s="20">
        <v>2</v>
      </c>
      <c r="H39" s="20">
        <v>2</v>
      </c>
      <c r="I39" s="20">
        <v>2</v>
      </c>
      <c r="J39" s="20">
        <v>2</v>
      </c>
      <c r="K39" s="20">
        <v>2</v>
      </c>
      <c r="L39" s="20">
        <v>2</v>
      </c>
      <c r="M39" s="20">
        <v>2</v>
      </c>
      <c r="N39" s="20">
        <v>1</v>
      </c>
      <c r="O39" s="20"/>
      <c r="P39" s="38"/>
      <c r="Q39" s="38"/>
      <c r="R39" s="20"/>
      <c r="S39" s="20"/>
      <c r="T39" s="20"/>
      <c r="U39" s="38"/>
      <c r="V39" s="70"/>
      <c r="W39" s="94"/>
      <c r="X39" s="109"/>
      <c r="Y39" s="109"/>
      <c r="Z39" s="109"/>
      <c r="AA39" s="109"/>
      <c r="AB39" s="131"/>
    </row>
    <row r="40" spans="1:28" ht="12.75">
      <c r="A40" s="4" t="s">
        <v>42</v>
      </c>
      <c r="B40" s="4" t="s">
        <v>16</v>
      </c>
      <c r="C40" s="15">
        <f t="shared" si="0"/>
        <v>4</v>
      </c>
      <c r="D40" s="24"/>
      <c r="E40" s="24">
        <v>1</v>
      </c>
      <c r="F40" s="20">
        <v>1</v>
      </c>
      <c r="G40" s="20">
        <v>1</v>
      </c>
      <c r="H40" s="20"/>
      <c r="I40" s="20"/>
      <c r="J40" s="20"/>
      <c r="K40" s="20"/>
      <c r="L40" s="20"/>
      <c r="M40" s="20"/>
      <c r="N40" s="20"/>
      <c r="O40" s="20"/>
      <c r="P40" s="38"/>
      <c r="Q40" s="38">
        <v>1</v>
      </c>
      <c r="R40" s="20"/>
      <c r="S40" s="20"/>
      <c r="T40" s="20"/>
      <c r="U40" s="38"/>
      <c r="V40" s="70"/>
      <c r="W40" s="94"/>
      <c r="X40" s="109"/>
      <c r="Y40" s="109"/>
      <c r="Z40" s="109"/>
      <c r="AA40" s="109"/>
      <c r="AB40" s="131"/>
    </row>
    <row r="41" spans="1:28" ht="12.75">
      <c r="A41" s="4" t="s">
        <v>42</v>
      </c>
      <c r="B41" s="4" t="s">
        <v>26</v>
      </c>
      <c r="C41" s="15">
        <f t="shared" si="0"/>
        <v>7</v>
      </c>
      <c r="D41" s="24"/>
      <c r="E41" s="24"/>
      <c r="F41" s="20"/>
      <c r="G41" s="20">
        <v>2</v>
      </c>
      <c r="H41" s="20"/>
      <c r="I41" s="20">
        <v>1</v>
      </c>
      <c r="J41" s="20">
        <v>2</v>
      </c>
      <c r="K41" s="20"/>
      <c r="L41" s="20"/>
      <c r="M41" s="20"/>
      <c r="N41" s="20"/>
      <c r="O41" s="20"/>
      <c r="P41" s="38"/>
      <c r="Q41" s="38"/>
      <c r="R41" s="20"/>
      <c r="S41" s="20">
        <v>1</v>
      </c>
      <c r="T41" s="20">
        <v>1</v>
      </c>
      <c r="U41" s="38"/>
      <c r="V41" s="70"/>
      <c r="W41" s="94"/>
      <c r="X41" s="109"/>
      <c r="Y41" s="109"/>
      <c r="Z41" s="109"/>
      <c r="AA41" s="109"/>
      <c r="AB41" s="131"/>
    </row>
    <row r="42" spans="1:28" ht="12.75">
      <c r="A42" s="4" t="s">
        <v>42</v>
      </c>
      <c r="B42" s="4" t="s">
        <v>17</v>
      </c>
      <c r="C42" s="15">
        <f t="shared" si="0"/>
        <v>55</v>
      </c>
      <c r="D42" s="24">
        <v>1</v>
      </c>
      <c r="E42" s="24">
        <v>2</v>
      </c>
      <c r="F42" s="20"/>
      <c r="G42" s="20">
        <v>2</v>
      </c>
      <c r="H42" s="20">
        <v>1</v>
      </c>
      <c r="I42" s="20">
        <v>2</v>
      </c>
      <c r="J42" s="20">
        <v>2</v>
      </c>
      <c r="K42" s="20">
        <v>1</v>
      </c>
      <c r="L42" s="20">
        <v>1</v>
      </c>
      <c r="M42" s="20">
        <v>1</v>
      </c>
      <c r="N42" s="20"/>
      <c r="O42" s="20">
        <v>4</v>
      </c>
      <c r="P42" s="38">
        <v>5</v>
      </c>
      <c r="Q42" s="38">
        <v>3</v>
      </c>
      <c r="R42" s="20">
        <v>5</v>
      </c>
      <c r="S42" s="20">
        <v>4</v>
      </c>
      <c r="T42" s="20">
        <v>2</v>
      </c>
      <c r="U42" s="58">
        <v>7</v>
      </c>
      <c r="V42" s="70">
        <v>5</v>
      </c>
      <c r="W42" s="94">
        <v>1</v>
      </c>
      <c r="X42" s="109">
        <v>1</v>
      </c>
      <c r="Y42" s="109">
        <v>1</v>
      </c>
      <c r="Z42" s="109">
        <f>3+1</f>
        <v>4</v>
      </c>
      <c r="AA42" s="109">
        <v>1</v>
      </c>
      <c r="AB42" s="131"/>
    </row>
    <row r="43" spans="1:28" ht="12.75">
      <c r="A43" s="4" t="s">
        <v>42</v>
      </c>
      <c r="B43" s="4" t="s">
        <v>18</v>
      </c>
      <c r="C43" s="15">
        <f t="shared" si="0"/>
        <v>6</v>
      </c>
      <c r="D43" s="24">
        <v>2</v>
      </c>
      <c r="E43" s="24">
        <v>1</v>
      </c>
      <c r="F43" s="20">
        <v>1</v>
      </c>
      <c r="G43" s="20">
        <v>1</v>
      </c>
      <c r="H43" s="20">
        <v>1</v>
      </c>
      <c r="I43" s="20"/>
      <c r="J43" s="20"/>
      <c r="K43" s="20"/>
      <c r="L43" s="20"/>
      <c r="M43" s="20"/>
      <c r="N43" s="20"/>
      <c r="O43" s="20"/>
      <c r="P43" s="38"/>
      <c r="Q43" s="38"/>
      <c r="R43" s="20"/>
      <c r="S43" s="20"/>
      <c r="T43" s="20"/>
      <c r="U43" s="58"/>
      <c r="V43" s="70"/>
      <c r="W43" s="94"/>
      <c r="X43" s="109"/>
      <c r="Y43" s="109"/>
      <c r="Z43" s="109"/>
      <c r="AA43" s="109"/>
      <c r="AB43" s="131"/>
    </row>
    <row r="44" spans="1:28" ht="12.75">
      <c r="A44" s="4" t="s">
        <v>42</v>
      </c>
      <c r="B44" s="4" t="s">
        <v>19</v>
      </c>
      <c r="C44" s="15">
        <f t="shared" si="0"/>
        <v>27</v>
      </c>
      <c r="D44" s="24"/>
      <c r="E44" s="24">
        <v>1</v>
      </c>
      <c r="F44" s="20">
        <v>2</v>
      </c>
      <c r="G44" s="20">
        <v>1</v>
      </c>
      <c r="H44" s="20">
        <v>1</v>
      </c>
      <c r="I44" s="20">
        <v>1</v>
      </c>
      <c r="J44" s="20">
        <v>1</v>
      </c>
      <c r="K44" s="20"/>
      <c r="L44" s="20">
        <v>2</v>
      </c>
      <c r="M44" s="20">
        <v>1</v>
      </c>
      <c r="N44" s="20"/>
      <c r="O44" s="20"/>
      <c r="P44" s="38">
        <v>1</v>
      </c>
      <c r="Q44" s="38">
        <v>1</v>
      </c>
      <c r="R44" s="20">
        <v>2</v>
      </c>
      <c r="S44" s="20">
        <v>4</v>
      </c>
      <c r="T44" s="20">
        <v>3</v>
      </c>
      <c r="U44" s="58">
        <v>1</v>
      </c>
      <c r="V44" s="70">
        <v>3</v>
      </c>
      <c r="W44" s="94"/>
      <c r="X44" s="109">
        <v>1</v>
      </c>
      <c r="Y44" s="109"/>
      <c r="Z44" s="109">
        <v>1</v>
      </c>
      <c r="AA44" s="109"/>
      <c r="AB44" s="131"/>
    </row>
    <row r="45" spans="1:28" ht="12.75">
      <c r="A45" s="4" t="s">
        <v>43</v>
      </c>
      <c r="B45" s="4" t="s">
        <v>29</v>
      </c>
      <c r="C45" s="15">
        <f t="shared" si="0"/>
        <v>1</v>
      </c>
      <c r="D45" s="24"/>
      <c r="E45" s="24"/>
      <c r="F45" s="20"/>
      <c r="G45" s="20">
        <v>1</v>
      </c>
      <c r="H45" s="20"/>
      <c r="I45" s="20"/>
      <c r="J45" s="20"/>
      <c r="K45" s="20"/>
      <c r="L45" s="20"/>
      <c r="M45" s="20"/>
      <c r="N45" s="20"/>
      <c r="O45" s="20"/>
      <c r="P45" s="38"/>
      <c r="Q45" s="38"/>
      <c r="R45" s="20"/>
      <c r="S45" s="20"/>
      <c r="T45" s="20"/>
      <c r="U45" s="58"/>
      <c r="V45" s="70"/>
      <c r="W45" s="94"/>
      <c r="X45" s="109"/>
      <c r="Y45" s="109"/>
      <c r="Z45" s="109"/>
      <c r="AA45" s="109"/>
      <c r="AB45" s="131"/>
    </row>
    <row r="46" spans="1:28" ht="12.75">
      <c r="A46" s="4" t="s">
        <v>43</v>
      </c>
      <c r="B46" s="91" t="s">
        <v>101</v>
      </c>
      <c r="C46" s="15">
        <f t="shared" si="0"/>
        <v>22</v>
      </c>
      <c r="D46" s="26"/>
      <c r="E46" s="26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40"/>
      <c r="Q46" s="40"/>
      <c r="R46" s="21"/>
      <c r="S46" s="21">
        <v>2</v>
      </c>
      <c r="T46" s="21">
        <v>2</v>
      </c>
      <c r="U46" s="59">
        <v>4</v>
      </c>
      <c r="V46" s="70">
        <v>4</v>
      </c>
      <c r="W46" s="94">
        <v>4</v>
      </c>
      <c r="X46" s="109">
        <v>2</v>
      </c>
      <c r="Y46" s="109">
        <v>1</v>
      </c>
      <c r="Z46" s="109">
        <f>1+2</f>
        <v>3</v>
      </c>
      <c r="AA46" s="109">
        <v>2</v>
      </c>
      <c r="AB46" s="131"/>
    </row>
    <row r="47" spans="1:28" ht="12.75">
      <c r="A47" s="4" t="s">
        <v>43</v>
      </c>
      <c r="B47" s="92" t="s">
        <v>116</v>
      </c>
      <c r="C47" s="15">
        <f t="shared" si="0"/>
        <v>1</v>
      </c>
      <c r="D47" s="26"/>
      <c r="E47" s="26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40"/>
      <c r="Q47" s="40"/>
      <c r="R47" s="21"/>
      <c r="S47" s="21"/>
      <c r="T47" s="21">
        <v>1</v>
      </c>
      <c r="U47" s="59"/>
      <c r="V47" s="70"/>
      <c r="W47" s="94"/>
      <c r="X47" s="109"/>
      <c r="Y47" s="109"/>
      <c r="Z47" s="109"/>
      <c r="AA47" s="109"/>
      <c r="AB47" s="131"/>
    </row>
    <row r="48" spans="1:28" ht="12.75">
      <c r="A48" s="50" t="s">
        <v>43</v>
      </c>
      <c r="B48" s="4" t="s">
        <v>58</v>
      </c>
      <c r="C48" s="15">
        <f t="shared" si="0"/>
        <v>21</v>
      </c>
      <c r="D48" s="24"/>
      <c r="E48" s="24"/>
      <c r="F48" s="20"/>
      <c r="G48" s="20"/>
      <c r="H48" s="20"/>
      <c r="I48" s="20"/>
      <c r="J48" s="20"/>
      <c r="K48" s="20">
        <v>2</v>
      </c>
      <c r="L48" s="20">
        <v>1</v>
      </c>
      <c r="M48" s="20">
        <v>2</v>
      </c>
      <c r="N48" s="20">
        <v>1</v>
      </c>
      <c r="O48" s="20">
        <v>1</v>
      </c>
      <c r="P48" s="38">
        <v>1</v>
      </c>
      <c r="Q48" s="38">
        <v>1</v>
      </c>
      <c r="R48" s="20">
        <v>2</v>
      </c>
      <c r="S48" s="20">
        <v>1</v>
      </c>
      <c r="T48" s="20">
        <v>1</v>
      </c>
      <c r="U48" s="58">
        <v>2</v>
      </c>
      <c r="V48" s="70">
        <v>2</v>
      </c>
      <c r="W48" s="94">
        <v>2</v>
      </c>
      <c r="X48" s="109">
        <v>2</v>
      </c>
      <c r="Y48" s="109"/>
      <c r="Z48" s="109"/>
      <c r="AA48" s="109">
        <v>4</v>
      </c>
      <c r="AB48" s="131"/>
    </row>
    <row r="49" spans="1:28" ht="12.75">
      <c r="A49" s="50" t="s">
        <v>43</v>
      </c>
      <c r="B49" s="50" t="s">
        <v>146</v>
      </c>
      <c r="C49" s="15">
        <f t="shared" si="0"/>
        <v>1</v>
      </c>
      <c r="D49" s="24"/>
      <c r="E49" s="24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38"/>
      <c r="Q49" s="38"/>
      <c r="R49" s="20"/>
      <c r="S49" s="20"/>
      <c r="T49" s="20"/>
      <c r="U49" s="58"/>
      <c r="V49" s="70"/>
      <c r="W49" s="94"/>
      <c r="X49" s="109"/>
      <c r="Y49" s="109">
        <v>1</v>
      </c>
      <c r="Z49" s="109"/>
      <c r="AA49" s="109"/>
      <c r="AB49" s="131"/>
    </row>
    <row r="50" spans="1:28" ht="12.75">
      <c r="A50" s="50" t="s">
        <v>43</v>
      </c>
      <c r="B50" s="50" t="s">
        <v>120</v>
      </c>
      <c r="C50" s="15">
        <f t="shared" si="0"/>
        <v>1</v>
      </c>
      <c r="D50" s="24"/>
      <c r="E50" s="24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38"/>
      <c r="Q50" s="38"/>
      <c r="R50" s="20"/>
      <c r="S50" s="20"/>
      <c r="T50" s="20"/>
      <c r="U50" s="58">
        <v>1</v>
      </c>
      <c r="V50" s="70"/>
      <c r="W50" s="94"/>
      <c r="X50" s="109"/>
      <c r="Y50" s="109"/>
      <c r="Z50" s="109"/>
      <c r="AA50" s="109"/>
      <c r="AB50" s="131"/>
    </row>
    <row r="51" spans="1:28" ht="12.75">
      <c r="A51" s="50" t="s">
        <v>43</v>
      </c>
      <c r="B51" s="50" t="s">
        <v>110</v>
      </c>
      <c r="C51" s="15">
        <f t="shared" si="0"/>
        <v>1</v>
      </c>
      <c r="D51" s="24"/>
      <c r="E51" s="24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38"/>
      <c r="Q51" s="38"/>
      <c r="R51" s="20"/>
      <c r="S51" s="20">
        <v>1</v>
      </c>
      <c r="T51" s="20"/>
      <c r="U51" s="58"/>
      <c r="V51" s="70"/>
      <c r="W51" s="94"/>
      <c r="X51" s="109"/>
      <c r="Y51" s="109"/>
      <c r="Z51" s="109"/>
      <c r="AA51" s="109"/>
      <c r="AB51" s="131"/>
    </row>
    <row r="52" spans="1:28" ht="13.5" thickBot="1">
      <c r="A52" s="48" t="s">
        <v>42</v>
      </c>
      <c r="B52" s="48" t="s">
        <v>127</v>
      </c>
      <c r="C52" s="15">
        <f t="shared" si="0"/>
        <v>0</v>
      </c>
      <c r="D52" s="45"/>
      <c r="E52" s="45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  <c r="Q52" s="47"/>
      <c r="R52" s="28"/>
      <c r="S52" s="28"/>
      <c r="T52" s="28"/>
      <c r="U52" s="60"/>
      <c r="V52" s="71"/>
      <c r="W52" s="96"/>
      <c r="X52" s="111"/>
      <c r="Y52" s="111"/>
      <c r="Z52" s="111"/>
      <c r="AA52" s="111"/>
      <c r="AB52" s="133"/>
    </row>
    <row r="53" spans="1:28" ht="13.5" thickBot="1">
      <c r="A53" s="1" t="s">
        <v>41</v>
      </c>
      <c r="B53" s="1" t="s">
        <v>30</v>
      </c>
      <c r="C53" s="15">
        <f t="shared" si="0"/>
        <v>2</v>
      </c>
      <c r="D53" s="22"/>
      <c r="E53" s="22"/>
      <c r="F53" s="18"/>
      <c r="G53" s="18"/>
      <c r="H53" s="18">
        <v>2</v>
      </c>
      <c r="I53" s="18"/>
      <c r="J53" s="18"/>
      <c r="K53" s="18"/>
      <c r="L53" s="18"/>
      <c r="M53" s="18"/>
      <c r="N53" s="18"/>
      <c r="O53" s="18"/>
      <c r="P53" s="36"/>
      <c r="Q53" s="36"/>
      <c r="R53" s="17"/>
      <c r="S53" s="17"/>
      <c r="T53" s="17"/>
      <c r="U53" s="39"/>
      <c r="V53" s="74"/>
      <c r="W53" s="85"/>
      <c r="X53" s="106"/>
      <c r="Y53" s="106"/>
      <c r="Z53" s="106"/>
      <c r="AA53" s="106"/>
      <c r="AB53" s="129"/>
    </row>
    <row r="54" spans="1:28" ht="13.5" thickBot="1">
      <c r="A54" s="1" t="s">
        <v>68</v>
      </c>
      <c r="B54" s="1" t="s">
        <v>69</v>
      </c>
      <c r="C54" s="15">
        <f t="shared" si="0"/>
        <v>2</v>
      </c>
      <c r="D54" s="22"/>
      <c r="E54" s="22"/>
      <c r="F54" s="18"/>
      <c r="G54" s="18"/>
      <c r="H54" s="18"/>
      <c r="I54" s="18"/>
      <c r="J54" s="18"/>
      <c r="K54" s="18"/>
      <c r="L54" s="18"/>
      <c r="M54" s="18"/>
      <c r="N54" s="18"/>
      <c r="O54" s="18">
        <v>1</v>
      </c>
      <c r="P54" s="36">
        <v>1</v>
      </c>
      <c r="Q54" s="36"/>
      <c r="R54" s="17"/>
      <c r="S54" s="17"/>
      <c r="T54" s="17"/>
      <c r="U54" s="39"/>
      <c r="V54" s="74"/>
      <c r="W54" s="85"/>
      <c r="X54" s="106"/>
      <c r="Y54" s="106"/>
      <c r="Z54" s="106"/>
      <c r="AA54" s="106"/>
      <c r="AB54" s="129"/>
    </row>
    <row r="55" spans="1:28" ht="12.75">
      <c r="A55" s="51" t="s">
        <v>36</v>
      </c>
      <c r="B55" s="2" t="s">
        <v>8</v>
      </c>
      <c r="C55" s="15">
        <f t="shared" si="0"/>
        <v>32</v>
      </c>
      <c r="D55" s="23"/>
      <c r="E55" s="23">
        <v>2</v>
      </c>
      <c r="F55" s="19">
        <v>2</v>
      </c>
      <c r="G55" s="19">
        <v>2</v>
      </c>
      <c r="H55" s="19">
        <v>2</v>
      </c>
      <c r="I55" s="19">
        <v>2</v>
      </c>
      <c r="J55" s="19">
        <v>2</v>
      </c>
      <c r="K55" s="19">
        <v>2</v>
      </c>
      <c r="L55" s="19">
        <v>2</v>
      </c>
      <c r="M55" s="19">
        <v>2</v>
      </c>
      <c r="N55" s="19">
        <v>2</v>
      </c>
      <c r="O55" s="19">
        <v>3</v>
      </c>
      <c r="P55" s="37">
        <v>2</v>
      </c>
      <c r="Q55" s="37">
        <v>1</v>
      </c>
      <c r="R55" s="19">
        <v>3</v>
      </c>
      <c r="S55" s="19">
        <v>1</v>
      </c>
      <c r="T55" s="19">
        <v>1</v>
      </c>
      <c r="U55" s="37">
        <v>1</v>
      </c>
      <c r="V55" s="73"/>
      <c r="W55" s="77"/>
      <c r="X55" s="104"/>
      <c r="Y55" s="104"/>
      <c r="Z55" s="104"/>
      <c r="AA55" s="104"/>
      <c r="AB55" s="125"/>
    </row>
    <row r="56" spans="1:28" ht="12.75">
      <c r="A56" s="50" t="s">
        <v>36</v>
      </c>
      <c r="B56" s="50" t="s">
        <v>161</v>
      </c>
      <c r="C56" s="15">
        <f t="shared" si="0"/>
        <v>1</v>
      </c>
      <c r="D56" s="24"/>
      <c r="E56" s="24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38"/>
      <c r="Q56" s="38"/>
      <c r="R56" s="20"/>
      <c r="S56" s="20"/>
      <c r="T56" s="20"/>
      <c r="U56" s="38"/>
      <c r="V56" s="67"/>
      <c r="W56" s="58"/>
      <c r="X56" s="105"/>
      <c r="Y56" s="105"/>
      <c r="Z56" s="105">
        <v>1</v>
      </c>
      <c r="AA56" s="105">
        <v>1</v>
      </c>
      <c r="AB56" s="126"/>
    </row>
    <row r="57" spans="1:28" ht="13.5" thickBot="1">
      <c r="A57" s="54" t="s">
        <v>36</v>
      </c>
      <c r="B57" s="54" t="s">
        <v>133</v>
      </c>
      <c r="C57" s="121">
        <f t="shared" si="0"/>
        <v>16</v>
      </c>
      <c r="D57" s="45"/>
      <c r="E57" s="27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41"/>
      <c r="Q57" s="41"/>
      <c r="R57" s="28"/>
      <c r="S57" s="28"/>
      <c r="T57" s="28"/>
      <c r="U57" s="41"/>
      <c r="V57" s="71">
        <v>4</v>
      </c>
      <c r="W57" s="96">
        <v>6</v>
      </c>
      <c r="X57" s="111">
        <v>3</v>
      </c>
      <c r="Y57" s="111">
        <v>1</v>
      </c>
      <c r="Z57" s="111">
        <v>2</v>
      </c>
      <c r="AA57" s="111"/>
      <c r="AB57" s="133"/>
    </row>
    <row r="58" spans="1:28" ht="12.75">
      <c r="A58" s="2" t="s">
        <v>37</v>
      </c>
      <c r="B58" s="2" t="s">
        <v>22</v>
      </c>
      <c r="C58" s="15">
        <f t="shared" si="0"/>
        <v>34</v>
      </c>
      <c r="D58" s="23"/>
      <c r="E58" s="23"/>
      <c r="F58" s="19">
        <v>1</v>
      </c>
      <c r="G58" s="19">
        <v>1</v>
      </c>
      <c r="H58" s="19">
        <v>3</v>
      </c>
      <c r="I58" s="19">
        <v>2</v>
      </c>
      <c r="J58" s="19">
        <v>2</v>
      </c>
      <c r="K58" s="19"/>
      <c r="L58" s="19"/>
      <c r="M58" s="19"/>
      <c r="N58" s="19">
        <v>2</v>
      </c>
      <c r="O58" s="19">
        <v>1</v>
      </c>
      <c r="P58" s="37">
        <v>1</v>
      </c>
      <c r="Q58" s="37">
        <v>5</v>
      </c>
      <c r="R58" s="43">
        <v>3</v>
      </c>
      <c r="S58" s="43">
        <v>2</v>
      </c>
      <c r="T58" s="43">
        <v>1</v>
      </c>
      <c r="U58" s="44">
        <v>1</v>
      </c>
      <c r="V58" s="66">
        <v>2</v>
      </c>
      <c r="W58" s="78">
        <v>2</v>
      </c>
      <c r="X58" s="107">
        <v>3</v>
      </c>
      <c r="Y58" s="107">
        <v>2</v>
      </c>
      <c r="Z58" s="107"/>
      <c r="AA58" s="107"/>
      <c r="AB58" s="128"/>
    </row>
    <row r="59" spans="1:28" ht="12.75">
      <c r="A59" s="4" t="s">
        <v>37</v>
      </c>
      <c r="B59" s="32" t="s">
        <v>147</v>
      </c>
      <c r="C59" s="15">
        <f t="shared" si="0"/>
        <v>3</v>
      </c>
      <c r="D59" s="42"/>
      <c r="E59" s="42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4"/>
      <c r="Q59" s="44"/>
      <c r="R59" s="43"/>
      <c r="S59" s="43"/>
      <c r="T59" s="43"/>
      <c r="U59" s="44"/>
      <c r="V59" s="66"/>
      <c r="W59" s="78"/>
      <c r="X59" s="107"/>
      <c r="Y59" s="107">
        <v>1</v>
      </c>
      <c r="Z59" s="107">
        <v>2</v>
      </c>
      <c r="AA59" s="107">
        <v>1</v>
      </c>
      <c r="AB59" s="128"/>
    </row>
    <row r="60" spans="1:28" ht="12.75">
      <c r="A60" s="4" t="s">
        <v>37</v>
      </c>
      <c r="B60" s="4" t="s">
        <v>25</v>
      </c>
      <c r="C60" s="15">
        <f t="shared" si="0"/>
        <v>20</v>
      </c>
      <c r="D60" s="24"/>
      <c r="E60" s="24"/>
      <c r="F60" s="20"/>
      <c r="G60" s="20"/>
      <c r="H60" s="20">
        <v>1</v>
      </c>
      <c r="I60" s="20">
        <v>1</v>
      </c>
      <c r="J60" s="20"/>
      <c r="K60" s="20"/>
      <c r="L60" s="20"/>
      <c r="M60" s="20"/>
      <c r="N60" s="20">
        <v>1</v>
      </c>
      <c r="O60" s="20">
        <v>1</v>
      </c>
      <c r="P60" s="38"/>
      <c r="Q60" s="38"/>
      <c r="R60" s="20">
        <v>2</v>
      </c>
      <c r="S60" s="20">
        <v>1</v>
      </c>
      <c r="T60" s="20">
        <v>1</v>
      </c>
      <c r="U60" s="38">
        <v>1</v>
      </c>
      <c r="V60" s="67">
        <v>1</v>
      </c>
      <c r="W60" s="58">
        <v>2</v>
      </c>
      <c r="X60" s="105">
        <v>1</v>
      </c>
      <c r="Y60" s="105">
        <v>2</v>
      </c>
      <c r="Z60" s="105">
        <f>1+2+2</f>
        <v>5</v>
      </c>
      <c r="AA60" s="105">
        <f>1+2</f>
        <v>3</v>
      </c>
      <c r="AB60" s="126"/>
    </row>
    <row r="61" spans="1:28" ht="12.75">
      <c r="A61" s="4" t="s">
        <v>37</v>
      </c>
      <c r="B61" s="4" t="s">
        <v>5</v>
      </c>
      <c r="C61" s="15">
        <f t="shared" si="0"/>
        <v>1</v>
      </c>
      <c r="D61" s="24">
        <v>1</v>
      </c>
      <c r="E61" s="24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38"/>
      <c r="Q61" s="38"/>
      <c r="R61" s="20"/>
      <c r="S61" s="20"/>
      <c r="T61" s="20"/>
      <c r="U61" s="38"/>
      <c r="V61" s="67"/>
      <c r="W61" s="58"/>
      <c r="X61" s="105"/>
      <c r="Y61" s="105"/>
      <c r="Z61" s="105"/>
      <c r="AA61" s="105"/>
      <c r="AB61" s="126"/>
    </row>
    <row r="62" spans="1:28" ht="12.75">
      <c r="A62" s="4" t="s">
        <v>37</v>
      </c>
      <c r="B62" s="4" t="s">
        <v>9</v>
      </c>
      <c r="C62" s="15">
        <f t="shared" si="0"/>
        <v>7</v>
      </c>
      <c r="D62" s="24"/>
      <c r="E62" s="24">
        <v>2</v>
      </c>
      <c r="F62" s="20">
        <v>1</v>
      </c>
      <c r="G62" s="20"/>
      <c r="H62" s="20"/>
      <c r="I62" s="20"/>
      <c r="J62" s="20"/>
      <c r="K62" s="20"/>
      <c r="L62" s="20"/>
      <c r="M62" s="20"/>
      <c r="N62" s="20"/>
      <c r="O62" s="20"/>
      <c r="P62" s="38"/>
      <c r="Q62" s="38"/>
      <c r="R62" s="20"/>
      <c r="S62" s="20">
        <v>1</v>
      </c>
      <c r="T62" s="20"/>
      <c r="U62" s="38"/>
      <c r="V62" s="67"/>
      <c r="W62" s="58">
        <v>1</v>
      </c>
      <c r="X62" s="105"/>
      <c r="Y62" s="105"/>
      <c r="Z62" s="105">
        <v>2</v>
      </c>
      <c r="AA62" s="105"/>
      <c r="AB62" s="126"/>
    </row>
    <row r="63" spans="1:28" ht="12.75">
      <c r="A63" s="4" t="s">
        <v>37</v>
      </c>
      <c r="B63" s="4" t="s">
        <v>21</v>
      </c>
      <c r="C63" s="15">
        <f t="shared" si="0"/>
        <v>15</v>
      </c>
      <c r="D63" s="24"/>
      <c r="E63" s="24"/>
      <c r="F63" s="20">
        <v>2</v>
      </c>
      <c r="G63" s="20"/>
      <c r="H63" s="20"/>
      <c r="I63" s="20">
        <v>1</v>
      </c>
      <c r="J63" s="20">
        <v>1</v>
      </c>
      <c r="K63" s="20"/>
      <c r="L63" s="20"/>
      <c r="M63" s="20">
        <v>1</v>
      </c>
      <c r="N63" s="20">
        <v>1</v>
      </c>
      <c r="O63" s="20">
        <v>1</v>
      </c>
      <c r="P63" s="38">
        <v>2</v>
      </c>
      <c r="Q63" s="38"/>
      <c r="R63" s="20"/>
      <c r="S63" s="20"/>
      <c r="T63" s="20"/>
      <c r="U63" s="38">
        <v>2</v>
      </c>
      <c r="V63" s="67">
        <v>1</v>
      </c>
      <c r="W63" s="58">
        <v>2</v>
      </c>
      <c r="X63" s="105">
        <v>1</v>
      </c>
      <c r="Y63" s="105"/>
      <c r="Z63" s="105"/>
      <c r="AA63" s="105"/>
      <c r="AB63" s="126"/>
    </row>
    <row r="64" spans="1:28" ht="12.75">
      <c r="A64" s="4" t="s">
        <v>37</v>
      </c>
      <c r="B64" s="92" t="s">
        <v>119</v>
      </c>
      <c r="C64" s="15">
        <f t="shared" si="0"/>
        <v>8</v>
      </c>
      <c r="D64" s="26"/>
      <c r="E64" s="26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40"/>
      <c r="Q64" s="40"/>
      <c r="R64" s="21"/>
      <c r="S64" s="21"/>
      <c r="T64" s="21"/>
      <c r="U64" s="40">
        <v>2</v>
      </c>
      <c r="V64" s="67"/>
      <c r="W64" s="58"/>
      <c r="X64" s="105">
        <v>2</v>
      </c>
      <c r="Y64" s="105"/>
      <c r="Z64" s="105">
        <v>4</v>
      </c>
      <c r="AA64" s="105"/>
      <c r="AB64" s="126"/>
    </row>
    <row r="65" spans="1:28" ht="12.75">
      <c r="A65" s="4" t="s">
        <v>37</v>
      </c>
      <c r="B65" s="4" t="s">
        <v>49</v>
      </c>
      <c r="C65" s="15">
        <f t="shared" si="0"/>
        <v>14</v>
      </c>
      <c r="D65" s="24"/>
      <c r="E65" s="24"/>
      <c r="F65" s="20"/>
      <c r="G65" s="20"/>
      <c r="H65" s="20"/>
      <c r="I65" s="20">
        <v>2</v>
      </c>
      <c r="J65" s="20">
        <v>2</v>
      </c>
      <c r="K65" s="20"/>
      <c r="L65" s="20"/>
      <c r="M65" s="20"/>
      <c r="N65" s="20"/>
      <c r="O65" s="20"/>
      <c r="P65" s="38">
        <v>1</v>
      </c>
      <c r="Q65" s="38"/>
      <c r="R65" s="20">
        <v>2</v>
      </c>
      <c r="S65" s="20">
        <v>2</v>
      </c>
      <c r="T65" s="20"/>
      <c r="U65" s="38"/>
      <c r="V65" s="67"/>
      <c r="W65" s="58"/>
      <c r="X65" s="105">
        <v>1</v>
      </c>
      <c r="Y65" s="105">
        <v>2</v>
      </c>
      <c r="Z65" s="105">
        <v>2</v>
      </c>
      <c r="AA65" s="105">
        <v>1</v>
      </c>
      <c r="AB65" s="126"/>
    </row>
    <row r="66" spans="1:28" ht="13.5" thickBot="1">
      <c r="A66" s="54" t="s">
        <v>37</v>
      </c>
      <c r="B66" s="54" t="s">
        <v>134</v>
      </c>
      <c r="C66" s="15">
        <f t="shared" si="0"/>
        <v>10</v>
      </c>
      <c r="D66" s="27"/>
      <c r="E66" s="27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41"/>
      <c r="Q66" s="41"/>
      <c r="R66" s="28"/>
      <c r="S66" s="28"/>
      <c r="T66" s="28"/>
      <c r="U66" s="41"/>
      <c r="V66" s="68">
        <v>3</v>
      </c>
      <c r="W66" s="60">
        <v>4</v>
      </c>
      <c r="X66" s="112"/>
      <c r="Y66" s="112">
        <v>2</v>
      </c>
      <c r="Z66" s="112">
        <v>1</v>
      </c>
      <c r="AA66" s="112">
        <v>2</v>
      </c>
      <c r="AB66" s="127"/>
    </row>
    <row r="67" spans="1:28" ht="13.5" thickBot="1">
      <c r="A67" s="54" t="s">
        <v>95</v>
      </c>
      <c r="B67" s="54" t="s">
        <v>95</v>
      </c>
      <c r="C67" s="15">
        <f t="shared" si="0"/>
        <v>7</v>
      </c>
      <c r="D67" s="27"/>
      <c r="E67" s="27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41"/>
      <c r="Q67" s="41"/>
      <c r="R67" s="18">
        <v>2</v>
      </c>
      <c r="S67" s="18">
        <v>2</v>
      </c>
      <c r="T67" s="18">
        <v>2</v>
      </c>
      <c r="U67" s="36"/>
      <c r="V67" s="74"/>
      <c r="W67" s="85">
        <v>1</v>
      </c>
      <c r="X67" s="106"/>
      <c r="Y67" s="106"/>
      <c r="Z67" s="106"/>
      <c r="AA67" s="106"/>
      <c r="AB67" s="129"/>
    </row>
    <row r="68" spans="1:28" ht="12.75">
      <c r="A68" s="32" t="s">
        <v>107</v>
      </c>
      <c r="B68" s="32" t="s">
        <v>108</v>
      </c>
      <c r="C68" s="15">
        <f t="shared" si="0"/>
        <v>1</v>
      </c>
      <c r="D68" s="42"/>
      <c r="E68" s="42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4"/>
      <c r="Q68" s="44"/>
      <c r="R68" s="19"/>
      <c r="S68" s="19">
        <v>1</v>
      </c>
      <c r="T68" s="19"/>
      <c r="U68" s="37"/>
      <c r="V68" s="66"/>
      <c r="W68" s="78"/>
      <c r="X68" s="107"/>
      <c r="Y68" s="107"/>
      <c r="Z68" s="107"/>
      <c r="AA68" s="107"/>
      <c r="AB68" s="128"/>
    </row>
    <row r="69" spans="1:28" ht="13.5" thickBot="1">
      <c r="A69" s="48" t="s">
        <v>107</v>
      </c>
      <c r="B69" s="48" t="s">
        <v>109</v>
      </c>
      <c r="C69" s="15">
        <f t="shared" si="0"/>
        <v>2</v>
      </c>
      <c r="D69" s="45"/>
      <c r="E69" s="45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7"/>
      <c r="Q69" s="47"/>
      <c r="R69" s="17"/>
      <c r="S69" s="17">
        <v>2</v>
      </c>
      <c r="T69" s="17"/>
      <c r="U69" s="39"/>
      <c r="V69" s="74"/>
      <c r="W69" s="85"/>
      <c r="X69" s="106"/>
      <c r="Y69" s="106"/>
      <c r="Z69" s="106"/>
      <c r="AA69" s="106"/>
      <c r="AB69" s="129"/>
    </row>
    <row r="70" spans="1:28" ht="12.75">
      <c r="A70" s="51" t="s">
        <v>38</v>
      </c>
      <c r="B70" s="51" t="s">
        <v>140</v>
      </c>
      <c r="C70" s="15">
        <f t="shared" si="0"/>
        <v>1</v>
      </c>
      <c r="D70" s="23"/>
      <c r="E70" s="23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37"/>
      <c r="Q70" s="37"/>
      <c r="R70" s="19"/>
      <c r="S70" s="19"/>
      <c r="T70" s="19"/>
      <c r="U70" s="37"/>
      <c r="V70" s="73"/>
      <c r="W70" s="77"/>
      <c r="X70" s="104">
        <v>1</v>
      </c>
      <c r="Y70" s="104"/>
      <c r="Z70" s="104"/>
      <c r="AA70" s="104"/>
      <c r="AB70" s="125"/>
    </row>
    <row r="71" spans="1:28" ht="12.75">
      <c r="A71" s="32" t="s">
        <v>38</v>
      </c>
      <c r="B71" s="8" t="s">
        <v>59</v>
      </c>
      <c r="C71" s="15">
        <f t="shared" si="0"/>
        <v>27</v>
      </c>
      <c r="D71" s="42"/>
      <c r="E71" s="42"/>
      <c r="F71" s="43"/>
      <c r="G71" s="43"/>
      <c r="H71" s="43"/>
      <c r="I71" s="43"/>
      <c r="J71" s="43"/>
      <c r="K71" s="43">
        <v>1</v>
      </c>
      <c r="L71" s="43">
        <v>1</v>
      </c>
      <c r="M71" s="43">
        <v>1</v>
      </c>
      <c r="N71" s="43">
        <v>1</v>
      </c>
      <c r="O71" s="43">
        <v>1</v>
      </c>
      <c r="P71" s="44">
        <v>1</v>
      </c>
      <c r="Q71" s="44">
        <v>1</v>
      </c>
      <c r="R71" s="43">
        <v>1</v>
      </c>
      <c r="S71" s="43">
        <v>1</v>
      </c>
      <c r="T71" s="43">
        <v>2</v>
      </c>
      <c r="U71" s="44">
        <v>6</v>
      </c>
      <c r="V71" s="66">
        <v>3</v>
      </c>
      <c r="W71" s="78">
        <v>2</v>
      </c>
      <c r="X71" s="107">
        <v>2</v>
      </c>
      <c r="Y71" s="107">
        <v>1</v>
      </c>
      <c r="Z71" s="107">
        <v>2</v>
      </c>
      <c r="AA71" s="107">
        <v>1</v>
      </c>
      <c r="AB71" s="128"/>
    </row>
    <row r="72" spans="1:28" ht="12.75">
      <c r="A72" s="50" t="s">
        <v>38</v>
      </c>
      <c r="B72" s="4" t="s">
        <v>23</v>
      </c>
      <c r="C72" s="15">
        <f t="shared" si="0"/>
        <v>80</v>
      </c>
      <c r="D72" s="24"/>
      <c r="E72" s="24"/>
      <c r="F72" s="20">
        <v>4</v>
      </c>
      <c r="G72" s="20">
        <v>4</v>
      </c>
      <c r="H72" s="20">
        <v>4</v>
      </c>
      <c r="I72" s="20">
        <v>4</v>
      </c>
      <c r="J72" s="20">
        <v>4</v>
      </c>
      <c r="K72" s="20">
        <v>3</v>
      </c>
      <c r="L72" s="20">
        <v>2</v>
      </c>
      <c r="M72" s="20">
        <v>4</v>
      </c>
      <c r="N72" s="20">
        <v>3</v>
      </c>
      <c r="O72" s="20">
        <v>2</v>
      </c>
      <c r="P72" s="38">
        <v>3</v>
      </c>
      <c r="Q72" s="38">
        <v>3</v>
      </c>
      <c r="R72" s="20">
        <v>4</v>
      </c>
      <c r="S72" s="20">
        <v>4</v>
      </c>
      <c r="T72" s="20">
        <v>4</v>
      </c>
      <c r="U72" s="38">
        <v>6</v>
      </c>
      <c r="V72" s="67">
        <v>7</v>
      </c>
      <c r="W72" s="58">
        <v>6</v>
      </c>
      <c r="X72" s="105">
        <v>2</v>
      </c>
      <c r="Y72" s="105">
        <v>3</v>
      </c>
      <c r="Z72" s="105">
        <v>4</v>
      </c>
      <c r="AA72" s="105">
        <v>2</v>
      </c>
      <c r="AB72" s="126"/>
    </row>
    <row r="73" spans="1:28" ht="12.75">
      <c r="A73" s="4" t="s">
        <v>38</v>
      </c>
      <c r="B73" s="50" t="s">
        <v>96</v>
      </c>
      <c r="C73" s="15">
        <f aca="true" t="shared" si="1" ref="C73:C110">SUM(D73:Z73)</f>
        <v>1</v>
      </c>
      <c r="D73" s="26"/>
      <c r="E73" s="26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40"/>
      <c r="Q73" s="40"/>
      <c r="R73" s="21">
        <v>1</v>
      </c>
      <c r="S73" s="21"/>
      <c r="T73" s="21"/>
      <c r="U73" s="40"/>
      <c r="V73" s="67"/>
      <c r="W73" s="58"/>
      <c r="X73" s="105"/>
      <c r="Y73" s="105"/>
      <c r="Z73" s="105"/>
      <c r="AA73" s="105"/>
      <c r="AB73" s="126"/>
    </row>
    <row r="74" spans="1:28" ht="12.75">
      <c r="A74" s="4" t="s">
        <v>38</v>
      </c>
      <c r="B74" s="50" t="s">
        <v>102</v>
      </c>
      <c r="C74" s="15">
        <f t="shared" si="1"/>
        <v>1</v>
      </c>
      <c r="D74" s="26"/>
      <c r="E74" s="26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40"/>
      <c r="Q74" s="40"/>
      <c r="R74" s="21"/>
      <c r="S74" s="21">
        <v>1</v>
      </c>
      <c r="T74" s="21"/>
      <c r="U74" s="40"/>
      <c r="V74" s="67"/>
      <c r="W74" s="58"/>
      <c r="X74" s="105"/>
      <c r="Y74" s="105"/>
      <c r="Z74" s="105"/>
      <c r="AA74" s="105"/>
      <c r="AB74" s="126"/>
    </row>
    <row r="75" spans="1:28" ht="13.5" thickBot="1">
      <c r="A75" s="3" t="s">
        <v>38</v>
      </c>
      <c r="B75" s="3" t="s">
        <v>64</v>
      </c>
      <c r="C75" s="15">
        <f t="shared" si="1"/>
        <v>25</v>
      </c>
      <c r="D75" s="25"/>
      <c r="E75" s="25"/>
      <c r="F75" s="17"/>
      <c r="G75" s="17"/>
      <c r="H75" s="17"/>
      <c r="I75" s="17"/>
      <c r="J75" s="17"/>
      <c r="K75" s="17"/>
      <c r="L75" s="17"/>
      <c r="M75" s="17">
        <v>2</v>
      </c>
      <c r="N75" s="17"/>
      <c r="O75" s="17"/>
      <c r="P75" s="39"/>
      <c r="Q75" s="39">
        <v>2</v>
      </c>
      <c r="R75" s="17">
        <v>2</v>
      </c>
      <c r="S75" s="17">
        <v>2</v>
      </c>
      <c r="T75" s="17">
        <v>3</v>
      </c>
      <c r="U75" s="39">
        <v>3</v>
      </c>
      <c r="V75" s="74">
        <v>3</v>
      </c>
      <c r="W75" s="85">
        <v>3</v>
      </c>
      <c r="X75" s="106">
        <v>2</v>
      </c>
      <c r="Y75" s="106"/>
      <c r="Z75" s="106">
        <v>3</v>
      </c>
      <c r="AA75" s="106">
        <v>1</v>
      </c>
      <c r="AB75" s="129"/>
    </row>
    <row r="76" spans="1:28" ht="12.75">
      <c r="A76" s="51" t="s">
        <v>121</v>
      </c>
      <c r="B76" s="51" t="s">
        <v>122</v>
      </c>
      <c r="C76" s="15">
        <f t="shared" si="1"/>
        <v>1</v>
      </c>
      <c r="D76" s="23"/>
      <c r="E76" s="23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37"/>
      <c r="Q76" s="37"/>
      <c r="R76" s="19"/>
      <c r="S76" s="19"/>
      <c r="T76" s="19"/>
      <c r="U76" s="37">
        <v>1</v>
      </c>
      <c r="V76" s="73"/>
      <c r="W76" s="77"/>
      <c r="X76" s="104"/>
      <c r="Y76" s="104"/>
      <c r="Z76" s="104"/>
      <c r="AA76" s="104"/>
      <c r="AB76" s="125"/>
    </row>
    <row r="77" spans="1:28" ht="12.75">
      <c r="A77" s="48" t="s">
        <v>121</v>
      </c>
      <c r="B77" s="48" t="s">
        <v>148</v>
      </c>
      <c r="C77" s="15">
        <f t="shared" si="1"/>
        <v>2</v>
      </c>
      <c r="D77" s="45"/>
      <c r="E77" s="45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7"/>
      <c r="Q77" s="47"/>
      <c r="R77" s="46"/>
      <c r="S77" s="46"/>
      <c r="T77" s="46"/>
      <c r="U77" s="47"/>
      <c r="V77" s="116"/>
      <c r="W77" s="117"/>
      <c r="X77" s="118"/>
      <c r="Y77" s="118">
        <v>1</v>
      </c>
      <c r="Z77" s="118">
        <v>1</v>
      </c>
      <c r="AA77" s="118"/>
      <c r="AB77" s="134"/>
    </row>
    <row r="78" spans="1:28" ht="13.5" thickBot="1">
      <c r="A78" s="65" t="s">
        <v>121</v>
      </c>
      <c r="B78" s="65" t="s">
        <v>129</v>
      </c>
      <c r="C78" s="15">
        <f t="shared" si="1"/>
        <v>7</v>
      </c>
      <c r="D78" s="25"/>
      <c r="E78" s="25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39"/>
      <c r="Q78" s="39"/>
      <c r="R78" s="17"/>
      <c r="S78" s="17"/>
      <c r="T78" s="17"/>
      <c r="U78" s="39"/>
      <c r="V78" s="74">
        <v>3</v>
      </c>
      <c r="W78" s="85">
        <v>3</v>
      </c>
      <c r="X78" s="106">
        <v>1</v>
      </c>
      <c r="Y78" s="106"/>
      <c r="Z78" s="106"/>
      <c r="AA78" s="106"/>
      <c r="AB78" s="129"/>
    </row>
    <row r="79" spans="1:28" ht="12.75">
      <c r="A79" s="32" t="s">
        <v>39</v>
      </c>
      <c r="B79" s="8" t="s">
        <v>7</v>
      </c>
      <c r="C79" s="15">
        <f t="shared" si="1"/>
        <v>46</v>
      </c>
      <c r="D79" s="42"/>
      <c r="E79" s="42">
        <v>2</v>
      </c>
      <c r="F79" s="43">
        <v>2</v>
      </c>
      <c r="G79" s="43">
        <v>2</v>
      </c>
      <c r="H79" s="43">
        <v>2</v>
      </c>
      <c r="I79" s="43">
        <v>2</v>
      </c>
      <c r="J79" s="43">
        <v>2</v>
      </c>
      <c r="K79" s="43">
        <v>2</v>
      </c>
      <c r="L79" s="43"/>
      <c r="M79" s="43">
        <v>2</v>
      </c>
      <c r="N79" s="43">
        <v>2</v>
      </c>
      <c r="O79" s="43">
        <v>1</v>
      </c>
      <c r="P79" s="44">
        <v>1</v>
      </c>
      <c r="Q79" s="44"/>
      <c r="R79" s="43">
        <v>2</v>
      </c>
      <c r="S79" s="43"/>
      <c r="T79" s="43"/>
      <c r="U79" s="44"/>
      <c r="V79" s="66">
        <v>2</v>
      </c>
      <c r="W79" s="78">
        <v>3</v>
      </c>
      <c r="X79" s="107">
        <v>3</v>
      </c>
      <c r="Y79" s="107">
        <v>7</v>
      </c>
      <c r="Z79" s="107">
        <v>9</v>
      </c>
      <c r="AA79" s="107">
        <v>4</v>
      </c>
      <c r="AB79" s="128"/>
    </row>
    <row r="80" spans="1:28" ht="12.75">
      <c r="A80" s="32" t="s">
        <v>39</v>
      </c>
      <c r="B80" s="32" t="s">
        <v>162</v>
      </c>
      <c r="C80" s="15">
        <f t="shared" si="1"/>
        <v>1</v>
      </c>
      <c r="D80" s="42"/>
      <c r="E80" s="42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4"/>
      <c r="Q80" s="44"/>
      <c r="R80" s="43"/>
      <c r="S80" s="43"/>
      <c r="T80" s="43"/>
      <c r="U80" s="44"/>
      <c r="V80" s="66"/>
      <c r="W80" s="78"/>
      <c r="X80" s="107"/>
      <c r="Y80" s="107"/>
      <c r="Z80" s="107">
        <v>1</v>
      </c>
      <c r="AA80" s="107"/>
      <c r="AB80" s="128"/>
    </row>
    <row r="81" spans="1:28" ht="12.75">
      <c r="A81" s="50" t="s">
        <v>39</v>
      </c>
      <c r="B81" s="32" t="s">
        <v>136</v>
      </c>
      <c r="C81" s="15">
        <f t="shared" si="1"/>
        <v>1</v>
      </c>
      <c r="D81" s="42"/>
      <c r="E81" s="42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4"/>
      <c r="Q81" s="44"/>
      <c r="R81" s="43"/>
      <c r="S81" s="43"/>
      <c r="T81" s="43"/>
      <c r="U81" s="44"/>
      <c r="V81" s="66"/>
      <c r="W81" s="78">
        <v>1</v>
      </c>
      <c r="X81" s="107"/>
      <c r="Y81" s="107"/>
      <c r="Z81" s="107"/>
      <c r="AA81" s="107"/>
      <c r="AB81" s="128"/>
    </row>
    <row r="82" spans="1:28" ht="12.75">
      <c r="A82" s="50" t="s">
        <v>39</v>
      </c>
      <c r="B82" s="50" t="s">
        <v>103</v>
      </c>
      <c r="C82" s="15">
        <f t="shared" si="1"/>
        <v>12</v>
      </c>
      <c r="D82" s="24"/>
      <c r="E82" s="24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38"/>
      <c r="Q82" s="38"/>
      <c r="R82" s="20"/>
      <c r="S82" s="20">
        <v>2</v>
      </c>
      <c r="T82" s="20"/>
      <c r="U82" s="38"/>
      <c r="V82" s="67">
        <v>2</v>
      </c>
      <c r="W82" s="58">
        <v>2</v>
      </c>
      <c r="X82" s="105">
        <v>1</v>
      </c>
      <c r="Y82" s="105">
        <v>3</v>
      </c>
      <c r="Z82" s="105">
        <v>2</v>
      </c>
      <c r="AA82" s="105"/>
      <c r="AB82" s="126"/>
    </row>
    <row r="83" spans="1:28" ht="12.75">
      <c r="A83" s="48" t="s">
        <v>39</v>
      </c>
      <c r="B83" s="48" t="s">
        <v>113</v>
      </c>
      <c r="C83" s="15">
        <f t="shared" si="1"/>
        <v>24</v>
      </c>
      <c r="D83" s="45"/>
      <c r="E83" s="45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7"/>
      <c r="Q83" s="47"/>
      <c r="R83" s="46"/>
      <c r="S83" s="46"/>
      <c r="T83" s="46">
        <v>3</v>
      </c>
      <c r="U83" s="47">
        <v>3</v>
      </c>
      <c r="V83" s="67">
        <v>3</v>
      </c>
      <c r="W83" s="58">
        <v>3</v>
      </c>
      <c r="X83" s="105">
        <v>4</v>
      </c>
      <c r="Y83" s="105">
        <v>4</v>
      </c>
      <c r="Z83" s="105">
        <v>4</v>
      </c>
      <c r="AA83" s="105">
        <v>2</v>
      </c>
      <c r="AB83" s="126"/>
    </row>
    <row r="84" spans="1:28" ht="13.5" thickBot="1">
      <c r="A84" s="3" t="s">
        <v>39</v>
      </c>
      <c r="B84" s="3" t="s">
        <v>52</v>
      </c>
      <c r="C84" s="15">
        <f t="shared" si="1"/>
        <v>3</v>
      </c>
      <c r="D84" s="25"/>
      <c r="E84" s="25"/>
      <c r="F84" s="17"/>
      <c r="G84" s="17"/>
      <c r="H84" s="17"/>
      <c r="I84" s="17"/>
      <c r="J84" s="17">
        <v>2</v>
      </c>
      <c r="K84" s="17">
        <v>1</v>
      </c>
      <c r="L84" s="17"/>
      <c r="M84" s="17"/>
      <c r="N84" s="17"/>
      <c r="O84" s="17"/>
      <c r="P84" s="39"/>
      <c r="Q84" s="39"/>
      <c r="R84" s="17"/>
      <c r="S84" s="17"/>
      <c r="T84" s="17"/>
      <c r="U84" s="39"/>
      <c r="V84" s="74"/>
      <c r="W84" s="85"/>
      <c r="X84" s="106"/>
      <c r="Y84" s="106"/>
      <c r="Z84" s="106"/>
      <c r="AA84" s="106"/>
      <c r="AB84" s="129"/>
    </row>
    <row r="85" spans="1:28" ht="13.5" thickBot="1">
      <c r="A85" s="54" t="s">
        <v>131</v>
      </c>
      <c r="B85" s="54" t="s">
        <v>132</v>
      </c>
      <c r="C85" s="15">
        <f t="shared" si="1"/>
        <v>1</v>
      </c>
      <c r="D85" s="27"/>
      <c r="E85" s="27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41"/>
      <c r="Q85" s="41"/>
      <c r="R85" s="28"/>
      <c r="S85" s="28"/>
      <c r="T85" s="28"/>
      <c r="U85" s="41"/>
      <c r="V85" s="68">
        <v>1</v>
      </c>
      <c r="W85" s="60"/>
      <c r="X85" s="112"/>
      <c r="Y85" s="112"/>
      <c r="Z85" s="112"/>
      <c r="AA85" s="112"/>
      <c r="AB85" s="127"/>
    </row>
    <row r="86" spans="1:28" ht="12.75">
      <c r="A86" s="48" t="s">
        <v>130</v>
      </c>
      <c r="B86" s="114" t="s">
        <v>141</v>
      </c>
      <c r="C86" s="15">
        <f t="shared" si="1"/>
        <v>7</v>
      </c>
      <c r="D86" s="97"/>
      <c r="E86" s="97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9"/>
      <c r="Q86" s="99"/>
      <c r="R86" s="98"/>
      <c r="S86" s="98"/>
      <c r="T86" s="98"/>
      <c r="U86" s="99"/>
      <c r="V86" s="100">
        <v>1</v>
      </c>
      <c r="W86" s="101">
        <v>2</v>
      </c>
      <c r="X86" s="113">
        <v>1</v>
      </c>
      <c r="Y86" s="113">
        <v>3</v>
      </c>
      <c r="Z86" s="113"/>
      <c r="AA86" s="113"/>
      <c r="AB86" s="135"/>
    </row>
    <row r="87" spans="1:28" ht="12.75">
      <c r="A87" s="102" t="s">
        <v>130</v>
      </c>
      <c r="B87" s="4" t="s">
        <v>142</v>
      </c>
      <c r="C87" s="15">
        <f t="shared" si="1"/>
        <v>1</v>
      </c>
      <c r="D87" s="24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67"/>
      <c r="W87" s="67"/>
      <c r="X87" s="105">
        <v>1</v>
      </c>
      <c r="Y87" s="105"/>
      <c r="Z87" s="105"/>
      <c r="AA87" s="105"/>
      <c r="AB87" s="126"/>
    </row>
    <row r="88" spans="1:28" ht="25.5">
      <c r="A88" s="102" t="s">
        <v>130</v>
      </c>
      <c r="B88" s="115" t="s">
        <v>143</v>
      </c>
      <c r="C88" s="15">
        <f t="shared" si="1"/>
        <v>1</v>
      </c>
      <c r="D88" s="24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67"/>
      <c r="W88" s="67"/>
      <c r="X88" s="105">
        <v>1</v>
      </c>
      <c r="Y88" s="105"/>
      <c r="Z88" s="105"/>
      <c r="AA88" s="105"/>
      <c r="AB88" s="126"/>
    </row>
    <row r="89" spans="1:28" ht="13.5" thickBot="1">
      <c r="A89" s="103" t="s">
        <v>130</v>
      </c>
      <c r="B89" s="3" t="s">
        <v>144</v>
      </c>
      <c r="C89" s="15">
        <f t="shared" si="1"/>
        <v>1</v>
      </c>
      <c r="D89" s="25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74"/>
      <c r="W89" s="74"/>
      <c r="X89" s="106">
        <v>1</v>
      </c>
      <c r="Y89" s="106"/>
      <c r="Z89" s="106"/>
      <c r="AA89" s="106"/>
      <c r="AB89" s="129"/>
    </row>
    <row r="90" spans="1:28" ht="12.75">
      <c r="A90" s="52" t="s">
        <v>44</v>
      </c>
      <c r="B90" s="52" t="s">
        <v>10</v>
      </c>
      <c r="C90" s="15">
        <f t="shared" si="1"/>
        <v>33</v>
      </c>
      <c r="D90" s="42"/>
      <c r="E90" s="42">
        <v>2</v>
      </c>
      <c r="F90" s="43">
        <v>2</v>
      </c>
      <c r="G90" s="43">
        <v>2</v>
      </c>
      <c r="H90" s="43">
        <v>2</v>
      </c>
      <c r="I90" s="43">
        <v>2</v>
      </c>
      <c r="J90" s="43">
        <v>2</v>
      </c>
      <c r="K90" s="43"/>
      <c r="L90" s="43">
        <v>3</v>
      </c>
      <c r="M90" s="43">
        <v>2</v>
      </c>
      <c r="N90" s="43">
        <v>1</v>
      </c>
      <c r="O90" s="43">
        <v>2</v>
      </c>
      <c r="P90" s="44">
        <v>1</v>
      </c>
      <c r="Q90" s="44">
        <v>1</v>
      </c>
      <c r="R90" s="43">
        <v>1</v>
      </c>
      <c r="S90" s="43">
        <v>3</v>
      </c>
      <c r="T90" s="43">
        <v>4</v>
      </c>
      <c r="U90" s="44">
        <v>1</v>
      </c>
      <c r="V90" s="66"/>
      <c r="W90" s="78">
        <v>1</v>
      </c>
      <c r="X90" s="107"/>
      <c r="Y90" s="107"/>
      <c r="Z90" s="107">
        <v>1</v>
      </c>
      <c r="AA90" s="107">
        <v>1</v>
      </c>
      <c r="AB90" s="128"/>
    </row>
    <row r="91" spans="1:28" ht="12.75">
      <c r="A91" s="52" t="s">
        <v>44</v>
      </c>
      <c r="B91" s="52" t="s">
        <v>104</v>
      </c>
      <c r="C91" s="15">
        <f t="shared" si="1"/>
        <v>35</v>
      </c>
      <c r="D91" s="42"/>
      <c r="E91" s="42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4"/>
      <c r="Q91" s="44"/>
      <c r="R91" s="43"/>
      <c r="S91" s="43">
        <v>2</v>
      </c>
      <c r="T91" s="43">
        <v>2</v>
      </c>
      <c r="U91" s="44">
        <v>1</v>
      </c>
      <c r="V91" s="67">
        <v>5</v>
      </c>
      <c r="W91" s="58">
        <v>7</v>
      </c>
      <c r="X91" s="105">
        <v>4</v>
      </c>
      <c r="Y91" s="105">
        <v>6</v>
      </c>
      <c r="Z91" s="105">
        <v>8</v>
      </c>
      <c r="AA91" s="105">
        <v>4</v>
      </c>
      <c r="AB91" s="126"/>
    </row>
    <row r="92" spans="1:28" ht="12.75">
      <c r="A92" s="11" t="s">
        <v>44</v>
      </c>
      <c r="B92" s="11" t="s">
        <v>11</v>
      </c>
      <c r="C92" s="15">
        <f t="shared" si="1"/>
        <v>7</v>
      </c>
      <c r="D92" s="24"/>
      <c r="E92" s="24">
        <v>1</v>
      </c>
      <c r="F92" s="20">
        <v>1</v>
      </c>
      <c r="G92" s="20">
        <v>1</v>
      </c>
      <c r="H92" s="20">
        <v>1</v>
      </c>
      <c r="I92" s="20">
        <v>1</v>
      </c>
      <c r="J92" s="20">
        <v>1</v>
      </c>
      <c r="K92" s="20">
        <v>1</v>
      </c>
      <c r="L92" s="20"/>
      <c r="M92" s="20"/>
      <c r="N92" s="20"/>
      <c r="O92" s="20"/>
      <c r="P92" s="38"/>
      <c r="Q92" s="38"/>
      <c r="R92" s="20"/>
      <c r="S92" s="20"/>
      <c r="T92" s="20"/>
      <c r="U92" s="38"/>
      <c r="V92" s="67"/>
      <c r="W92" s="58"/>
      <c r="X92" s="105"/>
      <c r="Y92" s="105"/>
      <c r="Z92" s="105"/>
      <c r="AA92" s="105"/>
      <c r="AB92" s="126"/>
    </row>
    <row r="93" spans="1:28" ht="12.75">
      <c r="A93" s="11" t="s">
        <v>44</v>
      </c>
      <c r="B93" s="7" t="s">
        <v>73</v>
      </c>
      <c r="C93" s="15">
        <f t="shared" si="1"/>
        <v>2</v>
      </c>
      <c r="D93" s="24"/>
      <c r="E93" s="24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38">
        <v>1</v>
      </c>
      <c r="Q93" s="38">
        <v>1</v>
      </c>
      <c r="R93" s="20"/>
      <c r="S93" s="20"/>
      <c r="T93" s="20"/>
      <c r="U93" s="38"/>
      <c r="V93" s="67"/>
      <c r="W93" s="58"/>
      <c r="X93" s="105"/>
      <c r="Y93" s="105"/>
      <c r="Z93" s="105"/>
      <c r="AA93" s="105"/>
      <c r="AB93" s="126"/>
    </row>
    <row r="94" spans="1:28" ht="12.75">
      <c r="A94" s="11" t="s">
        <v>44</v>
      </c>
      <c r="B94" s="92" t="s">
        <v>149</v>
      </c>
      <c r="C94" s="15">
        <f t="shared" si="1"/>
        <v>1</v>
      </c>
      <c r="D94" s="26"/>
      <c r="E94" s="26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40"/>
      <c r="Q94" s="40"/>
      <c r="R94" s="21"/>
      <c r="S94" s="21"/>
      <c r="T94" s="21"/>
      <c r="U94" s="40"/>
      <c r="V94" s="119"/>
      <c r="W94" s="59"/>
      <c r="X94" s="120"/>
      <c r="Y94" s="120">
        <v>1</v>
      </c>
      <c r="Z94" s="120"/>
      <c r="AA94" s="120"/>
      <c r="AB94" s="136"/>
    </row>
    <row r="95" spans="1:28" ht="12.75">
      <c r="A95" s="11" t="s">
        <v>44</v>
      </c>
      <c r="B95" s="92" t="s">
        <v>152</v>
      </c>
      <c r="C95" s="15">
        <f t="shared" si="1"/>
        <v>2</v>
      </c>
      <c r="D95" s="26"/>
      <c r="E95" s="26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40"/>
      <c r="Q95" s="40"/>
      <c r="R95" s="21"/>
      <c r="S95" s="21"/>
      <c r="T95" s="21"/>
      <c r="U95" s="40"/>
      <c r="V95" s="119"/>
      <c r="W95" s="59"/>
      <c r="X95" s="120"/>
      <c r="Y95" s="120"/>
      <c r="Z95" s="120">
        <v>2</v>
      </c>
      <c r="AA95" s="120"/>
      <c r="AB95" s="136"/>
    </row>
    <row r="96" spans="1:28" ht="12.75">
      <c r="A96" s="11" t="s">
        <v>44</v>
      </c>
      <c r="B96" s="92" t="s">
        <v>153</v>
      </c>
      <c r="C96" s="15">
        <f t="shared" si="1"/>
        <v>1</v>
      </c>
      <c r="D96" s="26"/>
      <c r="E96" s="26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40"/>
      <c r="Q96" s="40"/>
      <c r="R96" s="21"/>
      <c r="S96" s="21"/>
      <c r="T96" s="21"/>
      <c r="U96" s="40"/>
      <c r="V96" s="119"/>
      <c r="W96" s="59"/>
      <c r="X96" s="120"/>
      <c r="Y96" s="120"/>
      <c r="Z96" s="120">
        <v>1</v>
      </c>
      <c r="AA96" s="120"/>
      <c r="AB96" s="136"/>
    </row>
    <row r="97" spans="1:28" ht="13.5" thickBot="1">
      <c r="A97" s="5" t="s">
        <v>44</v>
      </c>
      <c r="B97" s="5" t="s">
        <v>60</v>
      </c>
      <c r="C97" s="15">
        <f t="shared" si="1"/>
        <v>12</v>
      </c>
      <c r="D97" s="25"/>
      <c r="E97" s="25"/>
      <c r="F97" s="17"/>
      <c r="G97" s="17"/>
      <c r="H97" s="17"/>
      <c r="I97" s="17"/>
      <c r="J97" s="17"/>
      <c r="K97" s="17">
        <v>3</v>
      </c>
      <c r="L97" s="17"/>
      <c r="M97" s="17">
        <v>1</v>
      </c>
      <c r="N97" s="17">
        <v>1</v>
      </c>
      <c r="O97" s="17">
        <v>1</v>
      </c>
      <c r="P97" s="39">
        <v>2</v>
      </c>
      <c r="Q97" s="39">
        <v>1</v>
      </c>
      <c r="R97" s="17"/>
      <c r="S97" s="17">
        <v>2</v>
      </c>
      <c r="T97" s="17">
        <v>1</v>
      </c>
      <c r="U97" s="39"/>
      <c r="V97" s="74"/>
      <c r="W97" s="85"/>
      <c r="X97" s="106"/>
      <c r="Y97" s="106"/>
      <c r="Z97" s="106"/>
      <c r="AA97" s="106"/>
      <c r="AB97" s="129"/>
    </row>
    <row r="98" spans="1:28" ht="12.75">
      <c r="A98" s="9" t="s">
        <v>45</v>
      </c>
      <c r="B98" s="9" t="s">
        <v>12</v>
      </c>
      <c r="C98" s="15">
        <f t="shared" si="1"/>
        <v>40</v>
      </c>
      <c r="D98" s="23"/>
      <c r="E98" s="23">
        <v>2</v>
      </c>
      <c r="F98" s="19">
        <v>2</v>
      </c>
      <c r="G98" s="19">
        <v>2</v>
      </c>
      <c r="H98" s="19">
        <v>2</v>
      </c>
      <c r="I98" s="19">
        <v>1</v>
      </c>
      <c r="J98" s="19">
        <v>2</v>
      </c>
      <c r="K98" s="19">
        <v>1</v>
      </c>
      <c r="L98" s="19"/>
      <c r="M98" s="19">
        <v>2</v>
      </c>
      <c r="N98" s="19"/>
      <c r="O98" s="19">
        <v>1</v>
      </c>
      <c r="P98" s="37">
        <v>4</v>
      </c>
      <c r="Q98" s="37">
        <v>2</v>
      </c>
      <c r="R98" s="43">
        <v>4</v>
      </c>
      <c r="S98" s="43">
        <v>3</v>
      </c>
      <c r="T98" s="43"/>
      <c r="U98" s="44">
        <v>3</v>
      </c>
      <c r="V98" s="66">
        <v>2</v>
      </c>
      <c r="W98" s="78">
        <v>1</v>
      </c>
      <c r="X98" s="107">
        <v>3</v>
      </c>
      <c r="Y98" s="107">
        <v>1</v>
      </c>
      <c r="Z98" s="107">
        <v>2</v>
      </c>
      <c r="AA98" s="107"/>
      <c r="AB98" s="128"/>
    </row>
    <row r="99" spans="1:28" ht="12.75">
      <c r="A99" s="48" t="s">
        <v>45</v>
      </c>
      <c r="B99" s="48" t="s">
        <v>150</v>
      </c>
      <c r="C99" s="15">
        <f t="shared" si="1"/>
        <v>2</v>
      </c>
      <c r="D99" s="45"/>
      <c r="E99" s="45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7"/>
      <c r="Q99" s="47"/>
      <c r="R99" s="46"/>
      <c r="S99" s="46"/>
      <c r="T99" s="46"/>
      <c r="U99" s="47"/>
      <c r="V99" s="116"/>
      <c r="W99" s="117"/>
      <c r="X99" s="118"/>
      <c r="Y99" s="118">
        <v>1</v>
      </c>
      <c r="Z99" s="118">
        <v>1</v>
      </c>
      <c r="AA99" s="118">
        <v>1</v>
      </c>
      <c r="AB99" s="134"/>
    </row>
    <row r="100" spans="1:28" ht="13.5" thickBot="1">
      <c r="A100" s="92" t="s">
        <v>45</v>
      </c>
      <c r="B100" s="7" t="s">
        <v>27</v>
      </c>
      <c r="C100" s="15">
        <f t="shared" si="1"/>
        <v>18</v>
      </c>
      <c r="D100" s="25"/>
      <c r="E100" s="25"/>
      <c r="F100" s="17"/>
      <c r="G100" s="17">
        <v>2</v>
      </c>
      <c r="H100" s="17">
        <v>2</v>
      </c>
      <c r="I100" s="17">
        <v>2</v>
      </c>
      <c r="J100" s="17">
        <v>2</v>
      </c>
      <c r="K100" s="17">
        <v>2</v>
      </c>
      <c r="L100" s="17"/>
      <c r="M100" s="17">
        <v>2</v>
      </c>
      <c r="N100" s="17"/>
      <c r="O100" s="17">
        <v>1</v>
      </c>
      <c r="P100" s="39">
        <v>2</v>
      </c>
      <c r="Q100" s="39">
        <v>1</v>
      </c>
      <c r="R100" s="17">
        <v>1</v>
      </c>
      <c r="S100" s="17"/>
      <c r="T100" s="17"/>
      <c r="U100" s="39">
        <v>1</v>
      </c>
      <c r="V100" s="74"/>
      <c r="W100" s="85"/>
      <c r="X100" s="106"/>
      <c r="Y100" s="106"/>
      <c r="Z100" s="106"/>
      <c r="AA100" s="106"/>
      <c r="AB100" s="129"/>
    </row>
    <row r="101" spans="1:28" ht="12.75">
      <c r="A101" s="51" t="s">
        <v>65</v>
      </c>
      <c r="B101" s="6" t="s">
        <v>66</v>
      </c>
      <c r="C101" s="15">
        <f t="shared" si="1"/>
        <v>6</v>
      </c>
      <c r="D101" s="42"/>
      <c r="E101" s="42"/>
      <c r="F101" s="43"/>
      <c r="G101" s="43"/>
      <c r="H101" s="43"/>
      <c r="I101" s="43"/>
      <c r="J101" s="43"/>
      <c r="K101" s="43"/>
      <c r="L101" s="43"/>
      <c r="M101" s="43">
        <v>1</v>
      </c>
      <c r="N101" s="43">
        <v>1</v>
      </c>
      <c r="O101" s="43"/>
      <c r="P101" s="44">
        <v>1</v>
      </c>
      <c r="Q101" s="44">
        <v>1</v>
      </c>
      <c r="R101" s="20">
        <v>1</v>
      </c>
      <c r="S101" s="20"/>
      <c r="T101" s="20"/>
      <c r="U101" s="38"/>
      <c r="V101" s="66"/>
      <c r="W101" s="78"/>
      <c r="X101" s="107"/>
      <c r="Y101" s="107"/>
      <c r="Z101" s="107">
        <v>1</v>
      </c>
      <c r="AA101" s="107"/>
      <c r="AB101" s="128"/>
    </row>
    <row r="102" spans="1:28" ht="13.5" thickBot="1">
      <c r="A102" s="48" t="s">
        <v>65</v>
      </c>
      <c r="B102" s="48" t="s">
        <v>163</v>
      </c>
      <c r="C102" s="15">
        <f t="shared" si="1"/>
        <v>1</v>
      </c>
      <c r="D102" s="124"/>
      <c r="E102" s="25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39"/>
      <c r="Q102" s="39"/>
      <c r="R102" s="17"/>
      <c r="S102" s="17"/>
      <c r="T102" s="17"/>
      <c r="U102" s="39"/>
      <c r="V102" s="74"/>
      <c r="W102" s="85"/>
      <c r="X102" s="106"/>
      <c r="Y102" s="106"/>
      <c r="Z102" s="106">
        <v>1</v>
      </c>
      <c r="AA102" s="106">
        <v>1</v>
      </c>
      <c r="AB102" s="129"/>
    </row>
    <row r="103" spans="1:28" ht="13.5" thickBot="1">
      <c r="A103" s="53" t="s">
        <v>105</v>
      </c>
      <c r="B103" s="53" t="s">
        <v>106</v>
      </c>
      <c r="C103" s="15">
        <f t="shared" si="1"/>
        <v>1</v>
      </c>
      <c r="D103" s="45"/>
      <c r="E103" s="45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7"/>
      <c r="Q103" s="47"/>
      <c r="R103" s="28"/>
      <c r="S103" s="28">
        <v>1</v>
      </c>
      <c r="T103" s="28"/>
      <c r="U103" s="41"/>
      <c r="V103" s="68"/>
      <c r="W103" s="60"/>
      <c r="X103" s="112"/>
      <c r="Y103" s="112"/>
      <c r="Z103" s="112"/>
      <c r="AA103" s="112"/>
      <c r="AB103" s="127"/>
    </row>
    <row r="104" spans="1:28" ht="12.75">
      <c r="A104" s="6" t="s">
        <v>0</v>
      </c>
      <c r="B104" s="6" t="s">
        <v>13</v>
      </c>
      <c r="C104" s="15">
        <f t="shared" si="1"/>
        <v>23</v>
      </c>
      <c r="D104" s="23"/>
      <c r="E104" s="23"/>
      <c r="F104" s="19">
        <v>2</v>
      </c>
      <c r="G104" s="19">
        <v>2</v>
      </c>
      <c r="H104" s="19">
        <v>2</v>
      </c>
      <c r="I104" s="19">
        <v>2</v>
      </c>
      <c r="J104" s="19">
        <v>2</v>
      </c>
      <c r="K104" s="19">
        <v>2</v>
      </c>
      <c r="L104" s="19">
        <v>2</v>
      </c>
      <c r="M104" s="19">
        <v>5</v>
      </c>
      <c r="N104" s="19">
        <v>1</v>
      </c>
      <c r="O104" s="19">
        <v>1</v>
      </c>
      <c r="P104" s="37">
        <v>1</v>
      </c>
      <c r="Q104" s="37">
        <v>1</v>
      </c>
      <c r="R104" s="43"/>
      <c r="S104" s="43"/>
      <c r="T104" s="43"/>
      <c r="U104" s="44"/>
      <c r="V104" s="66"/>
      <c r="W104" s="78"/>
      <c r="X104" s="107"/>
      <c r="Y104" s="107"/>
      <c r="Z104" s="107"/>
      <c r="AA104" s="107"/>
      <c r="AB104" s="128"/>
    </row>
    <row r="105" spans="1:28" ht="12.75">
      <c r="A105" s="32" t="s">
        <v>0</v>
      </c>
      <c r="B105" s="32" t="s">
        <v>114</v>
      </c>
      <c r="C105" s="15">
        <f t="shared" si="1"/>
        <v>7</v>
      </c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4"/>
      <c r="Q105" s="44"/>
      <c r="R105" s="43"/>
      <c r="S105" s="43"/>
      <c r="T105" s="43">
        <v>2</v>
      </c>
      <c r="U105" s="44">
        <v>3</v>
      </c>
      <c r="V105" s="67"/>
      <c r="W105" s="58">
        <v>1</v>
      </c>
      <c r="X105" s="105">
        <v>1</v>
      </c>
      <c r="Y105" s="105"/>
      <c r="Z105" s="105"/>
      <c r="AA105" s="105">
        <v>1</v>
      </c>
      <c r="AB105" s="126"/>
    </row>
    <row r="106" spans="1:28" ht="12.75">
      <c r="A106" s="32" t="s">
        <v>0</v>
      </c>
      <c r="B106" s="9" t="s">
        <v>53</v>
      </c>
      <c r="C106" s="15">
        <f t="shared" si="1"/>
        <v>20</v>
      </c>
      <c r="D106" s="24"/>
      <c r="E106" s="24"/>
      <c r="F106" s="20"/>
      <c r="G106" s="20"/>
      <c r="H106" s="20"/>
      <c r="I106" s="20"/>
      <c r="J106" s="20">
        <v>1</v>
      </c>
      <c r="K106" s="20">
        <v>1</v>
      </c>
      <c r="L106" s="20">
        <v>3</v>
      </c>
      <c r="M106" s="20">
        <v>4</v>
      </c>
      <c r="N106" s="20">
        <v>3</v>
      </c>
      <c r="O106" s="20">
        <v>1</v>
      </c>
      <c r="P106" s="38">
        <v>3</v>
      </c>
      <c r="Q106" s="38">
        <v>2</v>
      </c>
      <c r="R106" s="20">
        <v>1</v>
      </c>
      <c r="S106" s="20">
        <v>1</v>
      </c>
      <c r="T106" s="20"/>
      <c r="U106" s="38"/>
      <c r="V106" s="67"/>
      <c r="W106" s="58"/>
      <c r="X106" s="105"/>
      <c r="Y106" s="105"/>
      <c r="Z106" s="105"/>
      <c r="AA106" s="105"/>
      <c r="AB106" s="126"/>
    </row>
    <row r="107" spans="1:28" ht="12.75">
      <c r="A107" s="49" t="s">
        <v>0</v>
      </c>
      <c r="B107" s="9" t="s">
        <v>74</v>
      </c>
      <c r="C107" s="15">
        <f t="shared" si="1"/>
        <v>1</v>
      </c>
      <c r="D107" s="24"/>
      <c r="E107" s="24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38">
        <v>1</v>
      </c>
      <c r="Q107" s="38"/>
      <c r="R107" s="20"/>
      <c r="S107" s="20"/>
      <c r="T107" s="20"/>
      <c r="U107" s="38"/>
      <c r="V107" s="67"/>
      <c r="W107" s="58"/>
      <c r="X107" s="105"/>
      <c r="Y107" s="105"/>
      <c r="Z107" s="105"/>
      <c r="AA107" s="105"/>
      <c r="AB107" s="126"/>
    </row>
    <row r="108" spans="1:28" ht="12.75">
      <c r="A108" s="9" t="s">
        <v>0</v>
      </c>
      <c r="B108" s="50" t="s">
        <v>115</v>
      </c>
      <c r="C108" s="15">
        <f t="shared" si="1"/>
        <v>17</v>
      </c>
      <c r="D108" s="24"/>
      <c r="E108" s="24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38"/>
      <c r="Q108" s="38"/>
      <c r="R108" s="20"/>
      <c r="S108" s="20"/>
      <c r="T108" s="20">
        <v>2</v>
      </c>
      <c r="U108" s="38">
        <v>1</v>
      </c>
      <c r="V108" s="67">
        <v>3</v>
      </c>
      <c r="W108" s="58">
        <v>6</v>
      </c>
      <c r="X108" s="105">
        <v>2</v>
      </c>
      <c r="Y108" s="105">
        <v>1</v>
      </c>
      <c r="Z108" s="105">
        <v>2</v>
      </c>
      <c r="AA108" s="105">
        <v>2</v>
      </c>
      <c r="AB108" s="126"/>
    </row>
    <row r="109" spans="1:28" ht="12.75">
      <c r="A109" s="9" t="s">
        <v>0</v>
      </c>
      <c r="B109" s="32" t="s">
        <v>125</v>
      </c>
      <c r="C109" s="15">
        <f t="shared" si="1"/>
        <v>4</v>
      </c>
      <c r="D109" s="24"/>
      <c r="E109" s="24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38"/>
      <c r="Q109" s="38"/>
      <c r="R109" s="20"/>
      <c r="S109" s="20"/>
      <c r="T109" s="20"/>
      <c r="U109" s="38">
        <v>3</v>
      </c>
      <c r="V109" s="67">
        <v>1</v>
      </c>
      <c r="W109" s="58"/>
      <c r="X109" s="105"/>
      <c r="Y109" s="105"/>
      <c r="Z109" s="105"/>
      <c r="AA109" s="105"/>
      <c r="AB109" s="126"/>
    </row>
    <row r="110" spans="1:28" ht="13.5" thickBot="1">
      <c r="A110" s="55" t="s">
        <v>0</v>
      </c>
      <c r="B110" s="55" t="s">
        <v>28</v>
      </c>
      <c r="C110" s="15">
        <f t="shared" si="1"/>
        <v>4</v>
      </c>
      <c r="D110" s="27"/>
      <c r="E110" s="27"/>
      <c r="F110" s="28"/>
      <c r="G110" s="28">
        <v>1</v>
      </c>
      <c r="H110" s="28"/>
      <c r="I110" s="28"/>
      <c r="J110" s="28"/>
      <c r="K110" s="28"/>
      <c r="L110" s="28"/>
      <c r="M110" s="28"/>
      <c r="N110" s="28"/>
      <c r="O110" s="28">
        <v>1</v>
      </c>
      <c r="P110" s="41">
        <v>1</v>
      </c>
      <c r="Q110" s="41"/>
      <c r="R110" s="28"/>
      <c r="S110" s="28">
        <v>1</v>
      </c>
      <c r="T110" s="28"/>
      <c r="U110" s="41"/>
      <c r="V110" s="74"/>
      <c r="W110" s="85"/>
      <c r="X110" s="106"/>
      <c r="Y110" s="106"/>
      <c r="Z110" s="106"/>
      <c r="AA110" s="106"/>
      <c r="AB110" s="129"/>
    </row>
    <row r="111" spans="1:28" ht="13.5" thickBot="1">
      <c r="A111" s="54" t="s">
        <v>137</v>
      </c>
      <c r="B111" s="54" t="s">
        <v>138</v>
      </c>
      <c r="C111" s="16">
        <f>SUM(D111:Z111)</f>
        <v>5</v>
      </c>
      <c r="D111" s="45"/>
      <c r="E111" s="45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7"/>
      <c r="Q111" s="47"/>
      <c r="R111" s="46"/>
      <c r="S111" s="46"/>
      <c r="T111" s="46"/>
      <c r="U111" s="47"/>
      <c r="V111" s="68"/>
      <c r="W111" s="60">
        <v>1</v>
      </c>
      <c r="X111" s="112">
        <v>4</v>
      </c>
      <c r="Y111" s="112"/>
      <c r="Z111" s="112"/>
      <c r="AA111" s="112"/>
      <c r="AB111" s="127"/>
    </row>
    <row r="112" spans="1:28" ht="21" customHeight="1" thickBot="1">
      <c r="A112" s="141" t="s">
        <v>90</v>
      </c>
      <c r="B112" s="142"/>
      <c r="C112" s="56">
        <f>SUM(C4:C111)</f>
        <v>1208</v>
      </c>
      <c r="D112" s="33">
        <f aca="true" t="shared" si="2" ref="D112:V112">SUM(D4:D110)</f>
        <v>4</v>
      </c>
      <c r="E112" s="57">
        <f t="shared" si="2"/>
        <v>29</v>
      </c>
      <c r="F112" s="57">
        <f t="shared" si="2"/>
        <v>38</v>
      </c>
      <c r="G112" s="57">
        <f t="shared" si="2"/>
        <v>46</v>
      </c>
      <c r="H112" s="57">
        <f t="shared" si="2"/>
        <v>44</v>
      </c>
      <c r="I112" s="57">
        <f t="shared" si="2"/>
        <v>46</v>
      </c>
      <c r="J112" s="57">
        <f t="shared" si="2"/>
        <v>51</v>
      </c>
      <c r="K112" s="57">
        <f t="shared" si="2"/>
        <v>40</v>
      </c>
      <c r="L112" s="57">
        <f t="shared" si="2"/>
        <v>32</v>
      </c>
      <c r="M112" s="57">
        <f t="shared" si="2"/>
        <v>56</v>
      </c>
      <c r="N112" s="57">
        <f t="shared" si="2"/>
        <v>32</v>
      </c>
      <c r="O112" s="57">
        <f t="shared" si="2"/>
        <v>31</v>
      </c>
      <c r="P112" s="57">
        <f t="shared" si="2"/>
        <v>59</v>
      </c>
      <c r="Q112" s="57">
        <f t="shared" si="2"/>
        <v>49</v>
      </c>
      <c r="R112" s="57">
        <f t="shared" si="2"/>
        <v>63</v>
      </c>
      <c r="S112" s="57">
        <f t="shared" si="2"/>
        <v>73</v>
      </c>
      <c r="T112" s="57">
        <f t="shared" si="2"/>
        <v>56</v>
      </c>
      <c r="U112" s="61">
        <f t="shared" si="2"/>
        <v>67</v>
      </c>
      <c r="V112" s="61">
        <f t="shared" si="2"/>
        <v>75</v>
      </c>
      <c r="W112" s="61">
        <f aca="true" t="shared" si="3" ref="W112:AB112">SUM(W4:W111)</f>
        <v>90</v>
      </c>
      <c r="X112" s="64">
        <f t="shared" si="3"/>
        <v>65</v>
      </c>
      <c r="Y112" s="64">
        <f t="shared" si="3"/>
        <v>60</v>
      </c>
      <c r="Z112" s="64">
        <f t="shared" si="3"/>
        <v>102</v>
      </c>
      <c r="AA112" s="64">
        <f t="shared" si="3"/>
        <v>51</v>
      </c>
      <c r="AB112" s="64">
        <f t="shared" si="3"/>
        <v>0</v>
      </c>
    </row>
    <row r="113" ht="12.75">
      <c r="Z113" s="13" t="s">
        <v>167</v>
      </c>
    </row>
    <row r="114" ht="12.75">
      <c r="A114" s="34" t="s">
        <v>166</v>
      </c>
    </row>
    <row r="115" spans="26:27" ht="12.75">
      <c r="Z115" s="137" t="s">
        <v>158</v>
      </c>
      <c r="AA115" s="137"/>
    </row>
  </sheetData>
  <sheetProtection/>
  <mergeCells count="5">
    <mergeCell ref="C2:C3"/>
    <mergeCell ref="B2:B3"/>
    <mergeCell ref="A2:A3"/>
    <mergeCell ref="A112:B112"/>
    <mergeCell ref="D2:A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FSV-UK</dc:creator>
  <cp:keywords/>
  <dc:description/>
  <cp:lastModifiedBy>Dagmar Schnellerová</cp:lastModifiedBy>
  <cp:lastPrinted>2012-02-02T12:21:11Z</cp:lastPrinted>
  <dcterms:created xsi:type="dcterms:W3CDTF">2003-09-24T07:28:52Z</dcterms:created>
  <dcterms:modified xsi:type="dcterms:W3CDTF">2023-11-16T10:22:41Z</dcterms:modified>
  <cp:category/>
  <cp:version/>
  <cp:contentType/>
  <cp:contentStatus/>
</cp:coreProperties>
</file>